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<sst xmlns="http://schemas.openxmlformats.org/spreadsheetml/2006/main" count="155" uniqueCount="129">
  <si>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</si>
  <si>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</si>
  <si>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</si>
  <si>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</si>
  <si>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</si>
  <si>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</si>
  <si>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</si>
  <si>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</si>
  <si>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</si>
  <si>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</si>
  <si>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</si>
  <si>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</si>
  <si>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</si>
  <si>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</si>
  <si>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</si>
  <si>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</si>
  <si>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</si>
  <si>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</si>
  <si>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</si>
  <si>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</si>
  <si>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</si>
  <si>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</si>
  <si>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</si>
  <si>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</si>
  <si>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</si>
  <si>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</si>
  <si>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</si>
  <si>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</si>
  <si>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</si>
  <si>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</si>
  <si>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</si>
  <si>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</si>
  <si>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</si>
  <si>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</si>
  <si>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</si>
  <si>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</si>
  <si>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</si>
  <si>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</si>
  <si>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</si>
  <si>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</si>
  <si>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</si>
  <si>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</si>
  <si>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</si>
  <si>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</si>
  <si>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</si>
  <si>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</si>
  <si>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</si>
  <si>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</si>
  <si>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</si>
  <si>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</si>
  <si>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</si>
  <si>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</si>
  <si>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</si>
  <si>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</si>
  <si>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</si>
  <si>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</si>
  <si>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</si>
  <si>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</si>
  <si>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</si>
  <si>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</si>
  <si>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</si>
  <si>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</si>
  <si>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</si>
  <si>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</si>
  <si>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</si>
  <si>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</si>
  <si>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</si>
  <si>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</si>
  <si>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</si>
  <si>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</si>
  <si>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</si>
  <si>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</si>
  <si>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</si>
  <si>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</si>
  <si>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</si>
  <si>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</si>
  <si>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</si>
  <si>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</si>
  <si>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</si>
  <si>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</si>
  <si>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</si>
  <si>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</si>
  <si>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</si>
  <si>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</si>
  <si>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</si>
  <si>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</si>
  <si>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</si>
  <si>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</si>
  <si>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</si>
  <si>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</si>
  <si>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</si>
  <si>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</si>
  <si>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</si>
  <si>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</si>
  <si>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</si>
  <si>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</si>
  <si>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</si>
  <si>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</si>
  <si>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</si>
  <si>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</si>
  <si>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</si>
  <si>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</si>
  <si>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</si>
  <si>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</si>
  <si>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</si>
  <si>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</si>
  <si>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</si>
  <si>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</si>
  <si>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</si>
  <si>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</si>
  <si>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</si>
  <si>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</si>
  <si>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</si>
  <si>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</si>
  <si>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</si>
  <si>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</si>
  <si>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</si>
  <si>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</si>
  <si>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</si>
  <si>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Нововолинський міський суд Волинської області</t>
  </si>
  <si>
    <t>45400. Волинська область.м. Нововолинськ</t>
  </si>
  <si>
    <t>вул. Гагаріна</t>
  </si>
  <si>
    <t>буд. 14</t>
  </si>
  <si>
    <t/>
  </si>
  <si>
    <t>О.Р. Ференс-Піжук</t>
  </si>
  <si>
    <t>Ю.Г. Селещук</t>
  </si>
  <si>
    <t>(03344) 2-29-90</t>
  </si>
  <si>
    <t>inbox@nv.vl.court.gov.ua</t>
  </si>
  <si>
    <t>11 січня 2021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</si>
</sst>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&amp;L7B51870F&amp;C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1398</v>
      </c>
      <c r="D6" s="96">
        <f>SUM(D7,D10,D13,D14,D15,D21,D24,D25,D18,D19,D20)</f>
        <v>1004797.939999999</v>
      </c>
      <c r="E6" s="96">
        <f>SUM(E7,E10,E13,E14,E15,E21,E24,E25,E18,E19,E20)</f>
        <v>1110</v>
      </c>
      <c r="F6" s="96">
        <f>SUM(F7,F10,F13,F14,F15,F21,F24,F25,F18,F19,F20)</f>
        <v>976039.0499999992</v>
      </c>
      <c r="G6" s="96">
        <f>SUM(G7,G10,G13,G14,G15,G21,G24,G25,G18,G19,G20)</f>
        <v>72</v>
      </c>
      <c r="H6" s="96">
        <f>SUM(H7,H10,H13,H14,H15,H21,H24,H25,H18,H19,H20)</f>
        <v>45004</v>
      </c>
      <c r="I6" s="96">
        <f>SUM(I7,I10,I13,I14,I15,I21,I24,I25,I18,I19,I20)</f>
        <v>215</v>
      </c>
      <c r="J6" s="96">
        <f>SUM(J7,J10,J13,J14,J15,J21,J24,J25,J18,J19,J20)</f>
        <v>140001.5900000002</v>
      </c>
      <c r="K6" s="96">
        <f>SUM(K7,K10,K13,K14,K15,K21,K24,K25,K18,K19,K20)</f>
        <v>258</v>
      </c>
      <c r="L6" s="96">
        <f>SUM(L7,L10,L13,L14,L15,L21,L24,L25,L18,L19,L20)</f>
        <v>192336.5800000003</v>
      </c>
    </row>
    <row r="7" spans="1:12" ht="16.5" customHeight="1">
      <c r="A7" s="87">
        <v>2</v>
      </c>
      <c r="B7" s="90" t="s">
        <v>74</v>
      </c>
      <c r="C7" s="97">
        <v>294</v>
      </c>
      <c r="D7" s="97">
        <v>523334.84</v>
      </c>
      <c r="E7" s="97">
        <v>204</v>
      </c>
      <c r="F7" s="97">
        <v>620445.1</v>
      </c>
      <c r="G7" s="97">
        <v>15</v>
      </c>
      <c r="H7" s="97">
        <v>20576.4</v>
      </c>
      <c r="I7" s="97">
        <v>80</v>
      </c>
      <c r="J7" s="97">
        <v>62504.7900000001</v>
      </c>
      <c r="K7" s="97">
        <v>81</v>
      </c>
      <c r="L7" s="97">
        <v>84819.2800000001</v>
      </c>
    </row>
    <row r="8" spans="1:12" ht="16.5" customHeight="1">
      <c r="A8" s="87">
        <v>3</v>
      </c>
      <c r="B8" s="91" t="s">
        <v>75</v>
      </c>
      <c r="C8" s="97">
        <v>136</v>
      </c>
      <c r="D8" s="97">
        <v>355091.83</v>
      </c>
      <c r="E8" s="97">
        <v>130</v>
      </c>
      <c r="F8" s="97">
        <v>374320.2</v>
      </c>
      <c r="G8" s="97">
        <v>12</v>
      </c>
      <c r="H8" s="97">
        <v>18054</v>
      </c>
      <c r="I8" s="97">
        <v>22</v>
      </c>
      <c r="J8" s="97">
        <v>16431.59</v>
      </c>
      <c r="K8" s="97">
        <v>5</v>
      </c>
      <c r="L8" s="97">
        <v>10510</v>
      </c>
    </row>
    <row r="9" spans="1:12" ht="16.5" customHeight="1">
      <c r="A9" s="87">
        <v>4</v>
      </c>
      <c r="B9" s="91" t="s">
        <v>76</v>
      </c>
      <c r="C9" s="97">
        <v>158</v>
      </c>
      <c r="D9" s="97">
        <v>168243.01</v>
      </c>
      <c r="E9" s="97">
        <v>74</v>
      </c>
      <c r="F9" s="97">
        <v>246124.9</v>
      </c>
      <c r="G9" s="97">
        <v>3</v>
      </c>
      <c r="H9" s="97">
        <v>2522.4</v>
      </c>
      <c r="I9" s="97">
        <v>58</v>
      </c>
      <c r="J9" s="97">
        <v>46073.2</v>
      </c>
      <c r="K9" s="97">
        <v>76</v>
      </c>
      <c r="L9" s="97">
        <v>74309.2800000001</v>
      </c>
    </row>
    <row r="10" spans="1:12" ht="19.5" customHeight="1">
      <c r="A10" s="87">
        <v>5</v>
      </c>
      <c r="B10" s="90" t="s">
        <v>77</v>
      </c>
      <c r="C10" s="97">
        <v>190</v>
      </c>
      <c r="D10" s="97">
        <v>178670</v>
      </c>
      <c r="E10" s="97">
        <v>99</v>
      </c>
      <c r="F10" s="97">
        <v>89121.1000000002</v>
      </c>
      <c r="G10" s="97">
        <v>5</v>
      </c>
      <c r="H10" s="97">
        <v>2341.4</v>
      </c>
      <c r="I10" s="97">
        <v>75</v>
      </c>
      <c r="J10" s="97">
        <v>62616.0000000001</v>
      </c>
      <c r="K10" s="97">
        <v>84</v>
      </c>
      <c r="L10" s="97">
        <v>79455.6000000002</v>
      </c>
    </row>
    <row r="11" spans="1:12" ht="19.5" customHeight="1">
      <c r="A11" s="87">
        <v>6</v>
      </c>
      <c r="B11" s="91" t="s">
        <v>78</v>
      </c>
      <c r="C11" s="97">
        <v>15</v>
      </c>
      <c r="D11" s="97">
        <v>31530</v>
      </c>
      <c r="E11" s="97">
        <v>6</v>
      </c>
      <c r="F11" s="97">
        <v>12612</v>
      </c>
      <c r="G11" s="97"/>
      <c r="H11" s="97"/>
      <c r="I11" s="97">
        <v>55</v>
      </c>
      <c r="J11" s="97">
        <v>46510</v>
      </c>
      <c r="K11" s="97">
        <v>7</v>
      </c>
      <c r="L11" s="97">
        <v>14714</v>
      </c>
    </row>
    <row r="12" spans="1:12" ht="19.5" customHeight="1">
      <c r="A12" s="87">
        <v>7</v>
      </c>
      <c r="B12" s="91" t="s">
        <v>79</v>
      </c>
      <c r="C12" s="97">
        <v>175</v>
      </c>
      <c r="D12" s="97">
        <v>147140</v>
      </c>
      <c r="E12" s="97">
        <v>93</v>
      </c>
      <c r="F12" s="97">
        <v>76509.1000000001</v>
      </c>
      <c r="G12" s="97">
        <v>5</v>
      </c>
      <c r="H12" s="97">
        <v>2341.4</v>
      </c>
      <c r="I12" s="97">
        <v>20</v>
      </c>
      <c r="J12" s="97">
        <v>16106</v>
      </c>
      <c r="K12" s="97">
        <v>77</v>
      </c>
      <c r="L12" s="97">
        <v>64741.6000000001</v>
      </c>
    </row>
    <row r="13" spans="1:12" ht="15" customHeight="1">
      <c r="A13" s="87">
        <v>8</v>
      </c>
      <c r="B13" s="90" t="s">
        <v>18</v>
      </c>
      <c r="C13" s="97">
        <v>146</v>
      </c>
      <c r="D13" s="97">
        <v>122756.8</v>
      </c>
      <c r="E13" s="97">
        <v>137</v>
      </c>
      <c r="F13" s="97">
        <v>113586</v>
      </c>
      <c r="G13" s="97">
        <v>52</v>
      </c>
      <c r="H13" s="97">
        <v>22086.2</v>
      </c>
      <c r="I13" s="97">
        <v>4</v>
      </c>
      <c r="J13" s="97">
        <v>3218.4</v>
      </c>
      <c r="K13" s="97">
        <v>5</v>
      </c>
      <c r="L13" s="97">
        <v>4204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73</v>
      </c>
      <c r="D15" s="97">
        <v>33842.2</v>
      </c>
      <c r="E15" s="97">
        <v>59</v>
      </c>
      <c r="F15" s="97">
        <v>25398.6</v>
      </c>
      <c r="G15" s="97"/>
      <c r="H15" s="97"/>
      <c r="I15" s="97"/>
      <c r="J15" s="97"/>
      <c r="K15" s="97">
        <v>14</v>
      </c>
      <c r="L15" s="97">
        <v>8408</v>
      </c>
    </row>
    <row r="16" spans="1:12" ht="21" customHeight="1">
      <c r="A16" s="87">
        <v>11</v>
      </c>
      <c r="B16" s="91" t="s">
        <v>78</v>
      </c>
      <c r="C16" s="97">
        <v>5</v>
      </c>
      <c r="D16" s="97">
        <v>5255</v>
      </c>
      <c r="E16" s="97">
        <v>1</v>
      </c>
      <c r="F16" s="97">
        <v>1051</v>
      </c>
      <c r="G16" s="97"/>
      <c r="H16" s="97"/>
      <c r="I16" s="97"/>
      <c r="J16" s="97"/>
      <c r="K16" s="97">
        <v>4</v>
      </c>
      <c r="L16" s="97">
        <v>4204</v>
      </c>
    </row>
    <row r="17" spans="1:12" ht="21" customHeight="1">
      <c r="A17" s="87">
        <v>12</v>
      </c>
      <c r="B17" s="91" t="s">
        <v>79</v>
      </c>
      <c r="C17" s="97">
        <v>68</v>
      </c>
      <c r="D17" s="97">
        <v>28587.2</v>
      </c>
      <c r="E17" s="97">
        <v>58</v>
      </c>
      <c r="F17" s="97">
        <v>24347.6</v>
      </c>
      <c r="G17" s="97"/>
      <c r="H17" s="97"/>
      <c r="I17" s="97"/>
      <c r="J17" s="97"/>
      <c r="K17" s="97">
        <v>10</v>
      </c>
      <c r="L17" s="97">
        <v>4204</v>
      </c>
    </row>
    <row r="18" spans="1:12" ht="21" customHeight="1">
      <c r="A18" s="87">
        <v>13</v>
      </c>
      <c r="B18" s="99" t="s">
        <v>104</v>
      </c>
      <c r="C18" s="97">
        <v>658</v>
      </c>
      <c r="D18" s="97">
        <v>138311.599999999</v>
      </c>
      <c r="E18" s="97">
        <v>575</v>
      </c>
      <c r="F18" s="97">
        <v>121583.199999999</v>
      </c>
      <c r="G18" s="97"/>
      <c r="H18" s="97"/>
      <c r="I18" s="97">
        <v>56</v>
      </c>
      <c r="J18" s="97">
        <v>11662.4</v>
      </c>
      <c r="K18" s="97">
        <v>73</v>
      </c>
      <c r="L18" s="97">
        <v>15344.6</v>
      </c>
    </row>
    <row r="19" spans="1:12" ht="21" customHeight="1">
      <c r="A19" s="87">
        <v>14</v>
      </c>
      <c r="B19" s="99" t="s">
        <v>105</v>
      </c>
      <c r="C19" s="97">
        <v>35</v>
      </c>
      <c r="D19" s="97">
        <v>3678.5</v>
      </c>
      <c r="E19" s="97">
        <v>34</v>
      </c>
      <c r="F19" s="97">
        <v>3564.25</v>
      </c>
      <c r="G19" s="97"/>
      <c r="H19" s="97"/>
      <c r="I19" s="97"/>
      <c r="J19" s="97"/>
      <c r="K19" s="97">
        <v>1</v>
      </c>
      <c r="L19" s="97">
        <v>105.1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2</v>
      </c>
      <c r="D21" s="97">
        <f>SUM(D22:D23)</f>
        <v>4204</v>
      </c>
      <c r="E21" s="97">
        <f>SUM(E22:E23)</f>
        <v>2</v>
      </c>
      <c r="F21" s="97">
        <f>SUM(F22:F23)</f>
        <v>2340.8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2</v>
      </c>
      <c r="D23" s="97">
        <v>4204</v>
      </c>
      <c r="E23" s="97">
        <v>2</v>
      </c>
      <c r="F23" s="97">
        <v>2340.8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19</v>
      </c>
      <c r="D39" s="96">
        <f>SUM(D40,D47,D48,D49)</f>
        <v>14924.2</v>
      </c>
      <c r="E39" s="96">
        <f>SUM(E40,E47,E48,E49)</f>
        <v>12</v>
      </c>
      <c r="F39" s="96">
        <f>SUM(F40,F47,F48,F49)</f>
        <v>6516.2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7</v>
      </c>
      <c r="L39" s="96">
        <f>SUM(L40,L47,L48,L49)</f>
        <v>5885.6</v>
      </c>
    </row>
    <row r="40" spans="1:12" ht="24" customHeight="1">
      <c r="A40" s="87">
        <v>35</v>
      </c>
      <c r="B40" s="90" t="s">
        <v>85</v>
      </c>
      <c r="C40" s="97">
        <f>SUM(C41,C44)</f>
        <v>18</v>
      </c>
      <c r="D40" s="97">
        <f>SUM(D41,D44)</f>
        <v>14293.6</v>
      </c>
      <c r="E40" s="97">
        <f>SUM(E41,E44)</f>
        <v>11</v>
      </c>
      <c r="F40" s="97">
        <f>SUM(F41,F44)</f>
        <v>5465.2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7</v>
      </c>
      <c r="L40" s="97">
        <f>SUM(L41,L44)</f>
        <v>5885.6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18</v>
      </c>
      <c r="D44" s="97">
        <v>14293.6</v>
      </c>
      <c r="E44" s="97">
        <v>11</v>
      </c>
      <c r="F44" s="97">
        <v>5465.2</v>
      </c>
      <c r="G44" s="97"/>
      <c r="H44" s="97"/>
      <c r="I44" s="97"/>
      <c r="J44" s="97"/>
      <c r="K44" s="97">
        <v>7</v>
      </c>
      <c r="L44" s="97">
        <v>5885.6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18</v>
      </c>
      <c r="D46" s="97">
        <v>14293.6</v>
      </c>
      <c r="E46" s="97">
        <v>11</v>
      </c>
      <c r="F46" s="97">
        <v>5465.2</v>
      </c>
      <c r="G46" s="97"/>
      <c r="H46" s="97"/>
      <c r="I46" s="97"/>
      <c r="J46" s="97"/>
      <c r="K46" s="97">
        <v>7</v>
      </c>
      <c r="L46" s="97">
        <v>5885.6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630.6</v>
      </c>
      <c r="E49" s="97">
        <v>1</v>
      </c>
      <c r="F49" s="97">
        <v>1051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9</v>
      </c>
      <c r="D50" s="96">
        <f>SUM(D51:D54)</f>
        <v>283.79</v>
      </c>
      <c r="E50" s="96">
        <f>SUM(E51:E54)</f>
        <v>8</v>
      </c>
      <c r="F50" s="96">
        <f>SUM(F51:F54)</f>
        <v>297.3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1</v>
      </c>
      <c r="L50" s="96">
        <f>SUM(L51:L54)</f>
        <v>6.31</v>
      </c>
    </row>
    <row r="51" spans="1:12" ht="18.75" customHeight="1">
      <c r="A51" s="87">
        <v>46</v>
      </c>
      <c r="B51" s="90" t="s">
        <v>9</v>
      </c>
      <c r="C51" s="97">
        <v>5</v>
      </c>
      <c r="D51" s="97">
        <v>31.55</v>
      </c>
      <c r="E51" s="97">
        <v>4</v>
      </c>
      <c r="F51" s="97">
        <v>44.93</v>
      </c>
      <c r="G51" s="97"/>
      <c r="H51" s="97"/>
      <c r="I51" s="97"/>
      <c r="J51" s="97"/>
      <c r="K51" s="97">
        <v>1</v>
      </c>
      <c r="L51" s="97">
        <v>6.31</v>
      </c>
    </row>
    <row r="52" spans="1:12" ht="27" customHeight="1">
      <c r="A52" s="87">
        <v>47</v>
      </c>
      <c r="B52" s="90" t="s">
        <v>10</v>
      </c>
      <c r="C52" s="97">
        <v>4</v>
      </c>
      <c r="D52" s="97">
        <v>252.24</v>
      </c>
      <c r="E52" s="97">
        <v>4</v>
      </c>
      <c r="F52" s="97">
        <v>252.37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293</v>
      </c>
      <c r="D55" s="96">
        <v>123177.199999999</v>
      </c>
      <c r="E55" s="96">
        <v>118</v>
      </c>
      <c r="F55" s="96">
        <v>49607.2000000001</v>
      </c>
      <c r="G55" s="96"/>
      <c r="H55" s="96"/>
      <c r="I55" s="96">
        <v>293</v>
      </c>
      <c r="J55" s="96">
        <v>123177.199999999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1719</v>
      </c>
      <c r="D56" s="96">
        <f t="shared" si="0"/>
        <v>1143183.129999998</v>
      </c>
      <c r="E56" s="96">
        <f t="shared" si="0"/>
        <v>1248</v>
      </c>
      <c r="F56" s="96">
        <f t="shared" si="0"/>
        <v>1032459.7499999993</v>
      </c>
      <c r="G56" s="96">
        <f t="shared" si="0"/>
        <v>72</v>
      </c>
      <c r="H56" s="96">
        <f t="shared" si="0"/>
        <v>45004</v>
      </c>
      <c r="I56" s="96">
        <f t="shared" si="0"/>
        <v>508</v>
      </c>
      <c r="J56" s="96">
        <f t="shared" si="0"/>
        <v>263178.7899999992</v>
      </c>
      <c r="K56" s="96">
        <f t="shared" si="0"/>
        <v>266</v>
      </c>
      <c r="L56" s="96">
        <f t="shared" si="0"/>
        <v>198228.4900000003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&amp;L7B51870F&amp;CФорма № 10, Підрозділ: Нововолинський міський суд Волинської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255</v>
      </c>
      <c r="F4" s="93">
        <f>SUM(F5:F25)</f>
        <v>176367.6900000001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32</v>
      </c>
      <c r="F5" s="95">
        <v>25525.41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65</v>
      </c>
      <c r="F6" s="95">
        <v>59604.1100000001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112</v>
      </c>
      <c r="F7" s="95">
        <v>50746.22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2</v>
      </c>
      <c r="F9" s="95">
        <v>840.8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5</v>
      </c>
      <c r="F10" s="95">
        <v>5465.2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4497.44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32</v>
      </c>
      <c r="F13" s="95">
        <v>23222.61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1421.1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3</v>
      </c>
      <c r="F20" s="95">
        <v>4204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2</v>
      </c>
      <c r="F23" s="95">
        <v>840.8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&amp;L7B51870F&amp;CФорма № 10, Підрозділ: Нововолинський міський суд Волинської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2021-02-14T15:34:37Z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10_00165_4.2020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7B51870F</vt:lpwstr>
  </property>
  <property fmtid="{D5CDD505-2E9C-101B-9397-08002B2CF9AE}" pid="10" name="Підрозд">
    <vt:lpwstr>Нововолинський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348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