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NATOLIY\Desktop\На сайт\zvit\"/>
    </mc:Choice>
  </mc:AlternateContent>
  <xr:revisionPtr revIDLastSave="0" documentId="8_{F2B2A1CA-FED4-4E06-92E3-74F8B8965DA3}" xr6:coauthVersionLast="47" xr6:coauthVersionMax="47" xr10:uidLastSave="{00000000-0000-0000-0000-000000000000}"/>
  <bookViews>
    <workbookView xWindow="-120" yWindow="-120" windowWidth="29040" windowHeight="15840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91029" calcMode="manual" fullCalcOnLoad="1"/>
</workbook>
</file>

<file path=xl/calcChain.xml><?xml version="1.0" encoding="utf-8"?>
<calcChain xmlns="http://schemas.openxmlformats.org/spreadsheetml/2006/main">
  <c r="E4" i="7" l="1"/>
  <c r="F4" i="7"/>
  <c r="D6" i="3"/>
  <c r="H6" i="3"/>
  <c r="L6" i="3"/>
  <c r="C21" i="3"/>
  <c r="C6" i="3"/>
  <c r="D21" i="3"/>
  <c r="E21" i="3"/>
  <c r="E6" i="3"/>
  <c r="F21" i="3"/>
  <c r="F6" i="3"/>
  <c r="F56" i="3"/>
  <c r="G21" i="3"/>
  <c r="G6" i="3"/>
  <c r="H21" i="3"/>
  <c r="I21" i="3"/>
  <c r="I6" i="3"/>
  <c r="J21" i="3"/>
  <c r="J6" i="3"/>
  <c r="J56" i="3"/>
  <c r="K21" i="3"/>
  <c r="K6" i="3"/>
  <c r="L21" i="3"/>
  <c r="C28" i="3"/>
  <c r="D28" i="3"/>
  <c r="E28" i="3"/>
  <c r="F28" i="3"/>
  <c r="G28" i="3"/>
  <c r="H28" i="3"/>
  <c r="I28" i="3"/>
  <c r="J28" i="3"/>
  <c r="K28" i="3"/>
  <c r="L28" i="3"/>
  <c r="F39" i="3"/>
  <c r="J39" i="3"/>
  <c r="C40" i="3"/>
  <c r="C39" i="3"/>
  <c r="D40" i="3"/>
  <c r="D39" i="3"/>
  <c r="E40" i="3"/>
  <c r="E39" i="3"/>
  <c r="F40" i="3"/>
  <c r="G40" i="3"/>
  <c r="G39" i="3"/>
  <c r="H40" i="3"/>
  <c r="H39" i="3"/>
  <c r="I40" i="3"/>
  <c r="I39" i="3"/>
  <c r="J40" i="3"/>
  <c r="K40" i="3"/>
  <c r="K39" i="3"/>
  <c r="L40" i="3"/>
  <c r="L39" i="3"/>
  <c r="C50" i="3"/>
  <c r="D50" i="3"/>
  <c r="E50" i="3"/>
  <c r="F50" i="3"/>
  <c r="G50" i="3"/>
  <c r="H50" i="3"/>
  <c r="I50" i="3"/>
  <c r="J50" i="3"/>
  <c r="K50" i="3"/>
  <c r="L50" i="3"/>
  <c r="I56" i="3"/>
  <c r="E56" i="3"/>
  <c r="H56" i="3"/>
  <c r="D56" i="3"/>
  <c r="G56" i="3"/>
  <c r="C56" i="3"/>
  <c r="L56" i="3"/>
  <c r="K56" i="3"/>
</calcChain>
</file>

<file path=xl/sharedStrings.xml><?xml version="1.0" encoding="utf-8"?>
<sst xmlns="http://schemas.openxmlformats.org/spreadsheetml/2006/main" count="155" uniqueCount="129">
  <si>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</si>
  <si>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</si>
  <si>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</si>
  <si>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</si>
  <si>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</si>
  <si>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</si>
  <si>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</si>
  <si>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</si>
  <si>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</si>
  <si>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</si>
  <si>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</si>
  <si>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</si>
  <si>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</si>
  <si>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</si>
  <si>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</si>
  <si>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</si>
  <si>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</si>
  <si>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</si>
  <si>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</si>
  <si>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</si>
  <si>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</si>
  <si>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</si>
  <si>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</si>
  <si>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</si>
  <si>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</si>
  <si>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</si>
  <si>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</si>
  <si>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</si>
  <si>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</si>
  <si>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</si>
  <si>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</si>
  <si>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</si>
  <si>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</si>
  <si>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</si>
  <si>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</si>
  <si>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</si>
  <si>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</si>
  <si>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</si>
  <si>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</si>
  <si>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</si>
  <si>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</si>
  <si>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</si>
  <si>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</si>
  <si>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</si>
  <si>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</si>
  <si>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</si>
  <si>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</si>
  <si>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</si>
  <si>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</si>
  <si>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</si>
  <si>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</si>
  <si>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</si>
  <si>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</si>
  <si>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</si>
  <si>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</si>
  <si>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</si>
  <si>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</si>
  <si>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</si>
  <si>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</si>
  <si>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</si>
  <si>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</si>
  <si>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</si>
  <si>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</si>
  <si>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</si>
  <si>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</si>
  <si>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</si>
  <si>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</si>
  <si>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</si>
  <si>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</si>
  <si>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</si>
  <si>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</si>
  <si>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</si>
  <si>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</si>
  <si>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</si>
  <si>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</si>
  <si>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</si>
  <si>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</si>
  <si>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</si>
  <si>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</si>
  <si>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</si>
  <si>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</si>
  <si>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</si>
  <si>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</si>
  <si>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</si>
  <si>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</si>
  <si>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</si>
  <si>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</si>
  <si>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</si>
  <si>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</si>
  <si>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</si>
  <si>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</si>
  <si>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</si>
  <si>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</si>
  <si>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</si>
  <si>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</si>
  <si>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</si>
  <si>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</si>
  <si>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</si>
  <si>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</si>
  <si>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</si>
  <si>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</si>
  <si>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</si>
  <si>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</si>
  <si>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</si>
  <si>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</si>
  <si>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</si>
  <si>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</si>
  <si>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</si>
  <si>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</si>
  <si>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</si>
  <si>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</si>
  <si>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</si>
  <si>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</si>
  <si>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</si>
  <si>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</si>
  <si>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</si>
  <si>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</si>
  <si>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</si>
  <si>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</si>
  <si>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Нововолинський міський суд Волинської області</t>
  </si>
  <si>
    <t>45400. Волинська область.м. Нововолинськ</t>
  </si>
  <si>
    <t>вул. Гагаріна</t>
  </si>
  <si>
    <t>буд. 14</t>
  </si>
  <si>
    <t/>
  </si>
  <si>
    <t>А.В. Василюк</t>
  </si>
  <si>
    <t>Ю.Г. Селещук</t>
  </si>
  <si>
    <t>(03344) 2-29-90</t>
  </si>
  <si>
    <t>inbox@nv.vl.court.gov.ua</t>
  </si>
  <si>
    <t>5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</si>
</sst>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 t="s">
        <v>122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&amp;C&amp;L5304FEFA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1425</v>
      </c>
      <c r="D6" s="96">
        <f t="shared" si="0"/>
        <v>1039541.6799999999</v>
      </c>
      <c r="E6" s="96">
        <f t="shared" si="0"/>
        <v>1149</v>
      </c>
      <c r="F6" s="96">
        <f t="shared" si="0"/>
        <v>837242.9800000001</v>
      </c>
      <c r="G6" s="96">
        <f t="shared" si="0"/>
        <v>72</v>
      </c>
      <c r="H6" s="96">
        <f t="shared" si="0"/>
        <v>56514.960000000006</v>
      </c>
      <c r="I6" s="96">
        <f t="shared" si="0"/>
        <v>201</v>
      </c>
      <c r="J6" s="96">
        <f t="shared" si="0"/>
        <v>120588.51000000001</v>
      </c>
      <c r="K6" s="96">
        <f t="shared" si="0"/>
        <v>228</v>
      </c>
      <c r="L6" s="96">
        <f t="shared" si="0"/>
        <v>159058.5</v>
      </c>
    </row>
    <row r="7" spans="1:12" ht="16.5" customHeight="1" x14ac:dyDescent="0.2">
      <c r="A7" s="87">
        <v>2</v>
      </c>
      <c r="B7" s="90" t="s">
        <v>74</v>
      </c>
      <c r="C7" s="97">
        <v>293</v>
      </c>
      <c r="D7" s="97">
        <v>517088.48</v>
      </c>
      <c r="E7" s="97">
        <v>193</v>
      </c>
      <c r="F7" s="97">
        <v>406933.82</v>
      </c>
      <c r="G7" s="97">
        <v>18</v>
      </c>
      <c r="H7" s="97">
        <v>30165.360000000001</v>
      </c>
      <c r="I7" s="97">
        <v>72</v>
      </c>
      <c r="J7" s="97">
        <v>65748.509999999995</v>
      </c>
      <c r="K7" s="97">
        <v>81</v>
      </c>
      <c r="L7" s="97">
        <v>82975.600000000006</v>
      </c>
    </row>
    <row r="8" spans="1:12" ht="16.5" customHeight="1" x14ac:dyDescent="0.2">
      <c r="A8" s="87">
        <v>3</v>
      </c>
      <c r="B8" s="91" t="s">
        <v>75</v>
      </c>
      <c r="C8" s="97">
        <v>116</v>
      </c>
      <c r="D8" s="97">
        <v>294899.93</v>
      </c>
      <c r="E8" s="97">
        <v>110</v>
      </c>
      <c r="F8" s="97">
        <v>279734.95</v>
      </c>
      <c r="G8" s="97">
        <v>11</v>
      </c>
      <c r="H8" s="97">
        <v>25517.9</v>
      </c>
      <c r="I8" s="97">
        <v>22</v>
      </c>
      <c r="J8" s="97">
        <v>18538.47</v>
      </c>
      <c r="K8" s="97">
        <v>2</v>
      </c>
      <c r="L8" s="97">
        <v>4540</v>
      </c>
    </row>
    <row r="9" spans="1:12" ht="16.5" customHeight="1" x14ac:dyDescent="0.2">
      <c r="A9" s="87">
        <v>4</v>
      </c>
      <c r="B9" s="91" t="s">
        <v>76</v>
      </c>
      <c r="C9" s="97">
        <v>177</v>
      </c>
      <c r="D9" s="97">
        <v>222188.55</v>
      </c>
      <c r="E9" s="97">
        <v>83</v>
      </c>
      <c r="F9" s="97">
        <v>127198.87</v>
      </c>
      <c r="G9" s="97">
        <v>7</v>
      </c>
      <c r="H9" s="97">
        <v>4647.46</v>
      </c>
      <c r="I9" s="97">
        <v>50</v>
      </c>
      <c r="J9" s="97">
        <v>47210.04</v>
      </c>
      <c r="K9" s="97">
        <v>79</v>
      </c>
      <c r="L9" s="97">
        <v>78435.600000000006</v>
      </c>
    </row>
    <row r="10" spans="1:12" ht="19.5" customHeight="1" x14ac:dyDescent="0.2">
      <c r="A10" s="87">
        <v>5</v>
      </c>
      <c r="B10" s="90" t="s">
        <v>77</v>
      </c>
      <c r="C10" s="97">
        <v>166</v>
      </c>
      <c r="D10" s="97">
        <v>158900</v>
      </c>
      <c r="E10" s="97">
        <v>112</v>
      </c>
      <c r="F10" s="97">
        <v>102728.8</v>
      </c>
      <c r="G10" s="97">
        <v>6</v>
      </c>
      <c r="H10" s="97">
        <v>3598.4</v>
      </c>
      <c r="I10" s="97">
        <v>37</v>
      </c>
      <c r="J10" s="97">
        <v>31416.799999999999</v>
      </c>
      <c r="K10" s="97">
        <v>46</v>
      </c>
      <c r="L10" s="97">
        <v>47216</v>
      </c>
    </row>
    <row r="11" spans="1:12" ht="19.5" customHeight="1" x14ac:dyDescent="0.2">
      <c r="A11" s="87">
        <v>6</v>
      </c>
      <c r="B11" s="91" t="s">
        <v>78</v>
      </c>
      <c r="C11" s="97">
        <v>6</v>
      </c>
      <c r="D11" s="97">
        <v>13620</v>
      </c>
      <c r="E11" s="97">
        <v>1</v>
      </c>
      <c r="F11" s="97">
        <v>2270</v>
      </c>
      <c r="G11" s="97"/>
      <c r="H11" s="97"/>
      <c r="I11" s="97">
        <v>27</v>
      </c>
      <c r="J11" s="97">
        <v>24176</v>
      </c>
      <c r="K11" s="97">
        <v>4</v>
      </c>
      <c r="L11" s="97">
        <v>9080</v>
      </c>
    </row>
    <row r="12" spans="1:12" ht="19.5" customHeight="1" x14ac:dyDescent="0.2">
      <c r="A12" s="87">
        <v>7</v>
      </c>
      <c r="B12" s="91" t="s">
        <v>79</v>
      </c>
      <c r="C12" s="97">
        <v>160</v>
      </c>
      <c r="D12" s="97">
        <v>145280</v>
      </c>
      <c r="E12" s="97">
        <v>111</v>
      </c>
      <c r="F12" s="97">
        <v>100458.8</v>
      </c>
      <c r="G12" s="97">
        <v>6</v>
      </c>
      <c r="H12" s="97">
        <v>3598.4</v>
      </c>
      <c r="I12" s="97">
        <v>10</v>
      </c>
      <c r="J12" s="97">
        <v>7240.8</v>
      </c>
      <c r="K12" s="97">
        <v>42</v>
      </c>
      <c r="L12" s="97">
        <v>38136</v>
      </c>
    </row>
    <row r="13" spans="1:12" ht="15" customHeight="1" x14ac:dyDescent="0.2">
      <c r="A13" s="87">
        <v>8</v>
      </c>
      <c r="B13" s="90" t="s">
        <v>18</v>
      </c>
      <c r="C13" s="97">
        <v>176</v>
      </c>
      <c r="D13" s="97">
        <v>159808</v>
      </c>
      <c r="E13" s="97">
        <v>161</v>
      </c>
      <c r="F13" s="97">
        <v>145926.39999999999</v>
      </c>
      <c r="G13" s="97">
        <v>48</v>
      </c>
      <c r="H13" s="97">
        <v>22751.200000000001</v>
      </c>
      <c r="I13" s="97">
        <v>6</v>
      </c>
      <c r="J13" s="97">
        <v>4018.8</v>
      </c>
      <c r="K13" s="97">
        <v>4</v>
      </c>
      <c r="L13" s="97">
        <v>3632</v>
      </c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101</v>
      </c>
      <c r="D15" s="97">
        <v>49259</v>
      </c>
      <c r="E15" s="97">
        <v>92</v>
      </c>
      <c r="F15" s="97">
        <v>48830.26</v>
      </c>
      <c r="G15" s="97"/>
      <c r="H15" s="97"/>
      <c r="I15" s="97"/>
      <c r="J15" s="97"/>
      <c r="K15" s="97">
        <v>9</v>
      </c>
      <c r="L15" s="97">
        <v>4767</v>
      </c>
    </row>
    <row r="16" spans="1:12" ht="21" customHeight="1" x14ac:dyDescent="0.2">
      <c r="A16" s="87">
        <v>11</v>
      </c>
      <c r="B16" s="91" t="s">
        <v>78</v>
      </c>
      <c r="C16" s="97">
        <v>5</v>
      </c>
      <c r="D16" s="97">
        <v>5675</v>
      </c>
      <c r="E16" s="97">
        <v>4</v>
      </c>
      <c r="F16" s="97">
        <v>4540</v>
      </c>
      <c r="G16" s="97"/>
      <c r="H16" s="97"/>
      <c r="I16" s="97"/>
      <c r="J16" s="97"/>
      <c r="K16" s="97">
        <v>1</v>
      </c>
      <c r="L16" s="97">
        <v>1135</v>
      </c>
    </row>
    <row r="17" spans="1:12" ht="21" customHeight="1" x14ac:dyDescent="0.2">
      <c r="A17" s="87">
        <v>12</v>
      </c>
      <c r="B17" s="91" t="s">
        <v>79</v>
      </c>
      <c r="C17" s="97">
        <v>96</v>
      </c>
      <c r="D17" s="97">
        <v>43584</v>
      </c>
      <c r="E17" s="97">
        <v>88</v>
      </c>
      <c r="F17" s="97">
        <v>44290.26</v>
      </c>
      <c r="G17" s="97"/>
      <c r="H17" s="97"/>
      <c r="I17" s="97"/>
      <c r="J17" s="97"/>
      <c r="K17" s="97">
        <v>8</v>
      </c>
      <c r="L17" s="97">
        <v>3632</v>
      </c>
    </row>
    <row r="18" spans="1:12" ht="21" customHeight="1" x14ac:dyDescent="0.2">
      <c r="A18" s="87">
        <v>13</v>
      </c>
      <c r="B18" s="99" t="s">
        <v>104</v>
      </c>
      <c r="C18" s="97">
        <v>654</v>
      </c>
      <c r="D18" s="97">
        <v>148458</v>
      </c>
      <c r="E18" s="97">
        <v>558</v>
      </c>
      <c r="F18" s="97">
        <v>127400.9</v>
      </c>
      <c r="G18" s="97"/>
      <c r="H18" s="97"/>
      <c r="I18" s="97">
        <v>86</v>
      </c>
      <c r="J18" s="97">
        <v>19404.400000000001</v>
      </c>
      <c r="K18" s="97">
        <v>86</v>
      </c>
      <c r="L18" s="97">
        <v>19522</v>
      </c>
    </row>
    <row r="19" spans="1:12" ht="21" customHeight="1" x14ac:dyDescent="0.2">
      <c r="A19" s="87">
        <v>14</v>
      </c>
      <c r="B19" s="99" t="s">
        <v>105</v>
      </c>
      <c r="C19" s="97">
        <v>28</v>
      </c>
      <c r="D19" s="97">
        <v>3178</v>
      </c>
      <c r="E19" s="97">
        <v>28</v>
      </c>
      <c r="F19" s="97">
        <v>3518.5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>
        <v>2</v>
      </c>
      <c r="D20" s="97">
        <v>908</v>
      </c>
      <c r="E20" s="97">
        <v>2</v>
      </c>
      <c r="F20" s="97">
        <v>908</v>
      </c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>
        <v>5</v>
      </c>
      <c r="D24" s="97">
        <v>1942.2</v>
      </c>
      <c r="E24" s="97">
        <v>3</v>
      </c>
      <c r="F24" s="97">
        <v>996.3</v>
      </c>
      <c r="G24" s="97"/>
      <c r="H24" s="97"/>
      <c r="I24" s="97"/>
      <c r="J24" s="97"/>
      <c r="K24" s="97">
        <v>2</v>
      </c>
      <c r="L24" s="97">
        <v>945.9</v>
      </c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32</v>
      </c>
      <c r="D39" s="96">
        <f t="shared" si="3"/>
        <v>30418</v>
      </c>
      <c r="E39" s="96">
        <f t="shared" si="3"/>
        <v>27</v>
      </c>
      <c r="F39" s="96">
        <f t="shared" si="3"/>
        <v>14649.8</v>
      </c>
      <c r="G39" s="96">
        <f t="shared" si="3"/>
        <v>0</v>
      </c>
      <c r="H39" s="96">
        <f t="shared" si="3"/>
        <v>0</v>
      </c>
      <c r="I39" s="96">
        <f t="shared" si="3"/>
        <v>1</v>
      </c>
      <c r="J39" s="96">
        <f t="shared" si="3"/>
        <v>454</v>
      </c>
      <c r="K39" s="96">
        <f t="shared" si="3"/>
        <v>4</v>
      </c>
      <c r="L39" s="96">
        <f t="shared" si="3"/>
        <v>3632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32</v>
      </c>
      <c r="D40" s="97">
        <f t="shared" si="4"/>
        <v>30418</v>
      </c>
      <c r="E40" s="97">
        <f t="shared" si="4"/>
        <v>27</v>
      </c>
      <c r="F40" s="97">
        <f t="shared" si="4"/>
        <v>14649.8</v>
      </c>
      <c r="G40" s="97">
        <f t="shared" si="4"/>
        <v>0</v>
      </c>
      <c r="H40" s="97">
        <f t="shared" si="4"/>
        <v>0</v>
      </c>
      <c r="I40" s="97">
        <f t="shared" si="4"/>
        <v>1</v>
      </c>
      <c r="J40" s="97">
        <f t="shared" si="4"/>
        <v>454</v>
      </c>
      <c r="K40" s="97">
        <f t="shared" si="4"/>
        <v>4</v>
      </c>
      <c r="L40" s="97">
        <f t="shared" si="4"/>
        <v>3632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32</v>
      </c>
      <c r="D44" s="97">
        <v>30418</v>
      </c>
      <c r="E44" s="97">
        <v>27</v>
      </c>
      <c r="F44" s="97">
        <v>14649.8</v>
      </c>
      <c r="G44" s="97"/>
      <c r="H44" s="97"/>
      <c r="I44" s="97">
        <v>1</v>
      </c>
      <c r="J44" s="97">
        <v>454</v>
      </c>
      <c r="K44" s="97">
        <v>4</v>
      </c>
      <c r="L44" s="97">
        <v>3632</v>
      </c>
    </row>
    <row r="45" spans="1:12" ht="30" customHeight="1" x14ac:dyDescent="0.2">
      <c r="A45" s="87">
        <v>40</v>
      </c>
      <c r="B45" s="91" t="s">
        <v>89</v>
      </c>
      <c r="C45" s="97">
        <v>1</v>
      </c>
      <c r="D45" s="97">
        <v>2270</v>
      </c>
      <c r="E45" s="97"/>
      <c r="F45" s="97"/>
      <c r="G45" s="97"/>
      <c r="H45" s="97"/>
      <c r="I45" s="97">
        <v>1</v>
      </c>
      <c r="J45" s="97">
        <v>454</v>
      </c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31</v>
      </c>
      <c r="D46" s="97">
        <v>28148</v>
      </c>
      <c r="E46" s="97">
        <v>27</v>
      </c>
      <c r="F46" s="97">
        <v>14649.8</v>
      </c>
      <c r="G46" s="97"/>
      <c r="H46" s="97"/>
      <c r="I46" s="97"/>
      <c r="J46" s="97"/>
      <c r="K46" s="97">
        <v>4</v>
      </c>
      <c r="L46" s="97">
        <v>3632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13</v>
      </c>
      <c r="D50" s="96">
        <f t="shared" si="5"/>
        <v>340.5</v>
      </c>
      <c r="E50" s="96">
        <f t="shared" si="5"/>
        <v>13</v>
      </c>
      <c r="F50" s="96">
        <f t="shared" si="5"/>
        <v>347.65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9</v>
      </c>
      <c r="D51" s="97">
        <v>68.099999999999994</v>
      </c>
      <c r="E51" s="97">
        <v>9</v>
      </c>
      <c r="F51" s="97">
        <v>75.25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4</v>
      </c>
      <c r="D52" s="97">
        <v>272.39999999999998</v>
      </c>
      <c r="E52" s="97">
        <v>4</v>
      </c>
      <c r="F52" s="97">
        <v>272.39999999999998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341</v>
      </c>
      <c r="D55" s="96">
        <v>154814</v>
      </c>
      <c r="E55" s="96">
        <v>137</v>
      </c>
      <c r="F55" s="96">
        <v>62198</v>
      </c>
      <c r="G55" s="96"/>
      <c r="H55" s="96"/>
      <c r="I55" s="96">
        <v>340</v>
      </c>
      <c r="J55" s="96">
        <v>154360</v>
      </c>
      <c r="K55" s="97">
        <v>1</v>
      </c>
      <c r="L55" s="96">
        <v>454</v>
      </c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1811</v>
      </c>
      <c r="D56" s="96">
        <f t="shared" si="6"/>
        <v>1225114.18</v>
      </c>
      <c r="E56" s="96">
        <f t="shared" si="6"/>
        <v>1326</v>
      </c>
      <c r="F56" s="96">
        <f t="shared" si="6"/>
        <v>914438.43000000017</v>
      </c>
      <c r="G56" s="96">
        <f t="shared" si="6"/>
        <v>72</v>
      </c>
      <c r="H56" s="96">
        <f t="shared" si="6"/>
        <v>56514.960000000006</v>
      </c>
      <c r="I56" s="96">
        <f t="shared" si="6"/>
        <v>542</v>
      </c>
      <c r="J56" s="96">
        <f t="shared" si="6"/>
        <v>275402.51</v>
      </c>
      <c r="K56" s="96">
        <f t="shared" si="6"/>
        <v>233</v>
      </c>
      <c r="L56" s="96">
        <f t="shared" si="6"/>
        <v>163144.5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Нововолинський міський суд Волинської області,_x000D_
 Початок періоду: 01.01.2021, Кінець періоду: 31.12.2021&amp;L5304FEFA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228</v>
      </c>
      <c r="F4" s="93">
        <f>SUM(F5:F25)</f>
        <v>153156.5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51</v>
      </c>
      <c r="F5" s="95">
        <v>33543.81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33</v>
      </c>
      <c r="F6" s="95">
        <v>32893.629999999997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112</v>
      </c>
      <c r="F7" s="95">
        <v>61069.46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2</v>
      </c>
      <c r="F10" s="95">
        <v>3908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>
        <v>1</v>
      </c>
      <c r="F11" s="95">
        <v>908</v>
      </c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20</v>
      </c>
      <c r="F13" s="95">
        <v>14301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>
        <v>5</v>
      </c>
      <c r="F17" s="95">
        <v>4540</v>
      </c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>
        <v>4</v>
      </c>
      <c r="F23" s="95">
        <v>1992.6</v>
      </c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123</v>
      </c>
      <c r="E27" s="141" t="s">
        <v>124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123</v>
      </c>
      <c r="E29" s="142" t="s">
        <v>125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123</v>
      </c>
      <c r="B32" s="41" t="s">
        <v>57</v>
      </c>
      <c r="C32" s="152" t="s">
        <v>126</v>
      </c>
      <c r="D32" s="152"/>
      <c r="E32" s="39" t="s">
        <v>123</v>
      </c>
      <c r="I32" s="80"/>
      <c r="J32" s="77"/>
      <c r="K32" s="78"/>
    </row>
    <row r="33" spans="1:11" ht="15" customHeight="1" x14ac:dyDescent="0.2">
      <c r="A33" s="79" t="s">
        <v>123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Нововолинський міський суд Волинської області,_x000D_
 Початок періоду: 01.01.2021, Кінець періоду: 31.12.2021&amp;L5304FEFA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ANATOLIY</cp:lastModifiedBy>
  <cp:lastPrinted>2018-03-15T14:08:04Z</cp:lastPrinted>
  <dcterms:created xsi:type="dcterms:W3CDTF">2015-09-09T10:27:37Z</dcterms:created>
  <dcterms:modified xsi:type="dcterms:W3CDTF">2022-02-07T15:57:50Z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10_00165_4.2021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5304FEFA</vt:lpwstr>
  </property>
  <property fmtid="{D5CDD505-2E9C-101B-9397-08002B2CF9AE}" pid="9" name="Підрозділ">
    <vt:lpwstr>Нововолинський міський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348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