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<sst xmlns="http://schemas.openxmlformats.org/spreadsheetml/2006/main" count="155" uniqueCount="129">
  <si>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</si>
  <si>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</si>
  <si>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</si>
  <si>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</si>
  <si>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</si>
  <si>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</si>
  <si>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</si>
  <si>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</si>
  <si>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</si>
  <si>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</si>
  <si>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</si>
  <si>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</si>
  <si>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</si>
  <si>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</si>
  <si>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</si>
  <si>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</si>
  <si>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</si>
  <si>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</si>
  <si>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</si>
  <si>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</si>
  <si>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</si>
  <si>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</si>
  <si>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</si>
  <si>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</si>
  <si>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</si>
  <si>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</si>
  <si>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</si>
  <si>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</si>
  <si>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</si>
  <si>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</si>
  <si>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</si>
  <si>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</si>
  <si>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</si>
  <si>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</si>
  <si>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</si>
  <si>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</si>
  <si>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</si>
  <si>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</si>
  <si>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</si>
  <si>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</si>
  <si>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</si>
  <si>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</si>
  <si>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</si>
  <si>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</si>
  <si>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</si>
  <si>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</si>
  <si>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</si>
  <si>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</si>
  <si>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</si>
  <si>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</si>
  <si>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</si>
  <si>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</si>
  <si>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</si>
  <si>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</si>
  <si>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</si>
  <si>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</si>
  <si>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</si>
  <si>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</si>
  <si>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</si>
  <si>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</si>
  <si>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</si>
  <si>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</si>
  <si>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</si>
  <si>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</si>
  <si>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</si>
  <si>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</si>
  <si>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</si>
  <si>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</si>
  <si>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</si>
  <si>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</si>
  <si>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</si>
  <si>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</si>
  <si>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</si>
  <si>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</si>
  <si>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</si>
  <si>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</si>
  <si>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</si>
  <si>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</si>
  <si>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</si>
  <si>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</si>
  <si>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</si>
  <si>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</si>
  <si>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</si>
  <si>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</si>
  <si>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</si>
  <si>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</si>
  <si>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</si>
  <si>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</si>
  <si>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</si>
  <si>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</si>
  <si>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</si>
  <si>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</si>
  <si>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</si>
  <si>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</si>
  <si>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</si>
  <si>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</si>
  <si>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</si>
  <si>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</si>
  <si>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</si>
  <si>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</si>
  <si>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</si>
  <si>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</si>
  <si>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</si>
  <si>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</si>
  <si>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</si>
  <si>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</si>
  <si>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</si>
  <si>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</si>
  <si>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</si>
  <si>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</si>
  <si>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</si>
  <si>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</si>
  <si>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</si>
  <si>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</si>
  <si>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</si>
  <si>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</si>
  <si>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</si>
  <si>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</si>
  <si>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перше півріччя 2022 року</t>
  </si>
  <si>
    <t>Нововолинський міський суд Волинської області</t>
  </si>
  <si>
    <t>45400. Волинська область.м. Нововолинськ</t>
  </si>
  <si>
    <t>вул. Гагаріна</t>
  </si>
  <si>
    <t>буд. 14</t>
  </si>
  <si>
    <t/>
  </si>
  <si>
    <t>О.Р. Ференс-Піжук</t>
  </si>
  <si>
    <t>Ю.Г. Селещук</t>
  </si>
  <si>
    <t>(03344) 2-29-90</t>
  </si>
  <si>
    <t>inbox@nv.vl.court.gov.ua</t>
  </si>
  <si>
    <t>4 липня 2022 року</t>
  </si>
</sst>
</file>

<file path=xl/styles.xml><?xml version="1.0" encoding="utf-8"?>
<styleSheet xmlns="http://schemas.openxmlformats.org/spreadsheetml/2006/main">
  <numFmts count="6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&quot;€&quot;* #,##0.00_-;\-&quot;€&quot;* #,##0.00_-;_-&quot;€&quot;* &quot;-&quot;??_-;_-@_-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&quot;Так&quot;;&quot;Так&quot;;&quot;Ні&quot;"/>
    <numFmt numFmtId="211" formatCode="&quot;True&quot;;&quot;True&quot;;&quot;False&quot;"/>
    <numFmt numFmtId="212" formatCode="&quot;Увімк&quot;;&quot;Увімк&quot;;&quot;Вимк&quot;"/>
    <numFmt numFmtId="213" formatCode="[$¥€-2]\ ###,000_);[Red]\([$€-2]\ ###,000\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9" fontId="0" fillId="0" borderId="0" applyFont="0" applyFill="0" applyBorder="0" applyAlignment="0" applyProtection="0"/>
    <xf numFmtId="0" fontId="44" fillId="21" borderId="0" applyNumberFormat="0" applyBorder="0" applyAlignment="0" applyProtection="0"/>
    <xf numFmtId="0" fontId="45" fillId="0" borderId="0" applyNumberFormat="0" applyFill="0" applyBorder="0" applyAlignment="0" applyProtection="0"/>
    <xf numFmtId="208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50" fillId="28" borderId="6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56" fillId="31" borderId="0" applyNumberFormat="0" applyBorder="0" applyAlignment="0" applyProtection="0"/>
    <xf numFmtId="0" fontId="0" fillId="32" borderId="8" applyNumberFormat="0" applyFont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209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07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4" applyFont="1">
      <alignment/>
      <protection/>
    </xf>
    <xf numFmtId="0" fontId="7" fillId="0" borderId="0" xfId="54" applyNumberFormat="1" applyFont="1" applyFill="1" applyBorder="1" applyAlignment="1" applyProtection="1">
      <alignment horizontal="center"/>
      <protection/>
    </xf>
    <xf numFmtId="0" fontId="6" fillId="0" borderId="0" xfId="54" applyNumberFormat="1" applyFont="1" applyFill="1" applyBorder="1" applyAlignment="1" applyProtection="1">
      <alignment/>
      <protection/>
    </xf>
    <xf numFmtId="0" fontId="8" fillId="0" borderId="10" xfId="54" applyNumberFormat="1" applyFont="1" applyFill="1" applyBorder="1" applyAlignment="1" applyProtection="1">
      <alignment horizontal="center"/>
      <protection/>
    </xf>
    <xf numFmtId="0" fontId="8" fillId="0" borderId="0" xfId="54" applyNumberFormat="1" applyFont="1" applyFill="1" applyBorder="1" applyAlignment="1" applyProtection="1">
      <alignment horizontal="center"/>
      <protection/>
    </xf>
    <xf numFmtId="0" fontId="0" fillId="0" borderId="0" xfId="54" applyNumberFormat="1" applyFont="1" applyFill="1" applyBorder="1" applyAlignment="1" applyProtection="1">
      <alignment/>
      <protection/>
    </xf>
    <xf numFmtId="0" fontId="0" fillId="0" borderId="11" xfId="54" applyNumberFormat="1" applyFont="1" applyFill="1" applyBorder="1" applyAlignment="1" applyProtection="1">
      <alignment/>
      <protection/>
    </xf>
    <xf numFmtId="0" fontId="0" fillId="0" borderId="12" xfId="54" applyNumberFormat="1" applyFont="1" applyFill="1" applyBorder="1" applyAlignment="1" applyProtection="1">
      <alignment/>
      <protection/>
    </xf>
    <xf numFmtId="0" fontId="7" fillId="0" borderId="13" xfId="54" applyNumberFormat="1" applyFont="1" applyFill="1" applyBorder="1" applyAlignment="1" applyProtection="1">
      <alignment horizontal="center"/>
      <protection/>
    </xf>
    <xf numFmtId="0" fontId="0" fillId="0" borderId="14" xfId="54" applyNumberFormat="1" applyFont="1" applyFill="1" applyBorder="1" applyAlignment="1" applyProtection="1">
      <alignment/>
      <protection/>
    </xf>
    <xf numFmtId="0" fontId="0" fillId="0" borderId="15" xfId="54" applyNumberFormat="1" applyFont="1" applyFill="1" applyBorder="1" applyAlignment="1" applyProtection="1">
      <alignment/>
      <protection/>
    </xf>
    <xf numFmtId="0" fontId="9" fillId="0" borderId="0" xfId="54" applyNumberFormat="1" applyFont="1" applyFill="1" applyBorder="1" applyAlignment="1" applyProtection="1">
      <alignment horizontal="center"/>
      <protection/>
    </xf>
    <xf numFmtId="0" fontId="1" fillId="0" borderId="14" xfId="54" applyNumberFormat="1" applyFont="1" applyFill="1" applyBorder="1" applyAlignment="1" applyProtection="1">
      <alignment horizontal="left" wrapText="1"/>
      <protection/>
    </xf>
    <xf numFmtId="0" fontId="1" fillId="0" borderId="0" xfId="54" applyNumberFormat="1" applyFont="1" applyFill="1" applyBorder="1" applyAlignment="1" applyProtection="1">
      <alignment horizontal="left" wrapText="1"/>
      <protection/>
    </xf>
    <xf numFmtId="0" fontId="1" fillId="0" borderId="12" xfId="54" applyNumberFormat="1" applyFont="1" applyFill="1" applyBorder="1" applyAlignment="1" applyProtection="1">
      <alignment horizontal="left" wrapText="1"/>
      <protection/>
    </xf>
    <xf numFmtId="0" fontId="1" fillId="0" borderId="15" xfId="54" applyNumberFormat="1" applyFont="1" applyFill="1" applyBorder="1" applyAlignment="1" applyProtection="1">
      <alignment horizontal="left" wrapText="1"/>
      <protection/>
    </xf>
    <xf numFmtId="0" fontId="3" fillId="0" borderId="0" xfId="54" applyNumberFormat="1" applyFont="1" applyFill="1" applyBorder="1" applyAlignment="1" applyProtection="1">
      <alignment horizontal="center"/>
      <protection/>
    </xf>
    <xf numFmtId="0" fontId="1" fillId="0" borderId="15" xfId="54" applyNumberFormat="1" applyFont="1" applyFill="1" applyBorder="1" applyAlignment="1" applyProtection="1">
      <alignment/>
      <protection/>
    </xf>
    <xf numFmtId="0" fontId="1" fillId="0" borderId="14" xfId="54" applyNumberFormat="1" applyFont="1" applyFill="1" applyBorder="1" applyAlignment="1" applyProtection="1">
      <alignment/>
      <protection/>
    </xf>
    <xf numFmtId="0" fontId="1" fillId="0" borderId="0" xfId="54" applyNumberFormat="1" applyFont="1" applyFill="1" applyBorder="1" applyAlignment="1" applyProtection="1">
      <alignment/>
      <protection/>
    </xf>
    <xf numFmtId="0" fontId="1" fillId="0" borderId="15" xfId="54" applyNumberFormat="1" applyFont="1" applyFill="1" applyBorder="1" applyAlignment="1" applyProtection="1">
      <alignment wrapText="1"/>
      <protection/>
    </xf>
    <xf numFmtId="0" fontId="3" fillId="0" borderId="14" xfId="54" applyNumberFormat="1" applyFont="1" applyFill="1" applyBorder="1" applyAlignment="1" applyProtection="1">
      <alignment/>
      <protection/>
    </xf>
    <xf numFmtId="0" fontId="3" fillId="0" borderId="0" xfId="54" applyNumberFormat="1" applyFont="1" applyFill="1" applyBorder="1" applyAlignment="1" applyProtection="1">
      <alignment/>
      <protection/>
    </xf>
    <xf numFmtId="0" fontId="0" fillId="0" borderId="16" xfId="54" applyNumberFormat="1" applyFont="1" applyFill="1" applyBorder="1" applyAlignment="1" applyProtection="1">
      <alignment/>
      <protection/>
    </xf>
    <xf numFmtId="0" fontId="0" fillId="0" borderId="17" xfId="54" applyNumberFormat="1" applyFont="1" applyFill="1" applyBorder="1" applyAlignment="1" applyProtection="1">
      <alignment/>
      <protection/>
    </xf>
    <xf numFmtId="0" fontId="0" fillId="0" borderId="10" xfId="54" applyNumberFormat="1" applyFont="1" applyFill="1" applyBorder="1" applyAlignment="1" applyProtection="1">
      <alignment/>
      <protection/>
    </xf>
    <xf numFmtId="0" fontId="7" fillId="0" borderId="18" xfId="54" applyNumberFormat="1" applyFont="1" applyFill="1" applyBorder="1" applyAlignment="1" applyProtection="1">
      <alignment/>
      <protection/>
    </xf>
    <xf numFmtId="0" fontId="7" fillId="0" borderId="10" xfId="54" applyNumberFormat="1" applyFont="1" applyFill="1" applyBorder="1" applyAlignment="1" applyProtection="1">
      <alignment/>
      <protection/>
    </xf>
    <xf numFmtId="0" fontId="0" fillId="0" borderId="19" xfId="54" applyNumberFormat="1" applyFont="1" applyFill="1" applyBorder="1" applyAlignment="1" applyProtection="1">
      <alignment/>
      <protection/>
    </xf>
    <xf numFmtId="0" fontId="0" fillId="0" borderId="20" xfId="54" applyNumberFormat="1" applyFont="1" applyFill="1" applyBorder="1" applyAlignment="1" applyProtection="1">
      <alignment/>
      <protection/>
    </xf>
    <xf numFmtId="0" fontId="0" fillId="0" borderId="15" xfId="54" applyFont="1" applyBorder="1">
      <alignment/>
      <protection/>
    </xf>
    <xf numFmtId="0" fontId="1" fillId="0" borderId="21" xfId="54" applyNumberFormat="1" applyFont="1" applyFill="1" applyBorder="1" applyAlignment="1" applyProtection="1">
      <alignment wrapText="1"/>
      <protection/>
    </xf>
    <xf numFmtId="0" fontId="9" fillId="0" borderId="18" xfId="54" applyNumberFormat="1" applyFont="1" applyFill="1" applyBorder="1" applyAlignment="1" applyProtection="1">
      <alignment/>
      <protection/>
    </xf>
    <xf numFmtId="0" fontId="9" fillId="0" borderId="10" xfId="54" applyNumberFormat="1" applyFont="1" applyFill="1" applyBorder="1" applyAlignment="1" applyProtection="1">
      <alignment/>
      <protection/>
    </xf>
    <xf numFmtId="0" fontId="0" fillId="0" borderId="14" xfId="54" applyFont="1" applyBorder="1">
      <alignment/>
      <protection/>
    </xf>
    <xf numFmtId="0" fontId="0" fillId="0" borderId="0" xfId="54" applyFont="1" applyBorder="1">
      <alignment/>
      <protection/>
    </xf>
    <xf numFmtId="0" fontId="0" fillId="0" borderId="12" xfId="54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5" applyAlignment="1">
      <alignment vertical="center"/>
      <protection/>
    </xf>
    <xf numFmtId="0" fontId="4" fillId="0" borderId="0" xfId="55" applyFont="1" applyAlignment="1">
      <alignment horizontal="left" vertical="center" wrapText="1"/>
      <protection/>
    </xf>
    <xf numFmtId="0" fontId="0" fillId="0" borderId="0" xfId="55" applyAlignment="1">
      <alignment vertical="center" wrapText="1"/>
      <protection/>
    </xf>
    <xf numFmtId="0" fontId="2" fillId="0" borderId="13" xfId="55" applyFont="1" applyBorder="1" applyAlignment="1">
      <alignment horizontal="center" vertical="center" wrapText="1"/>
      <protection/>
    </xf>
    <xf numFmtId="0" fontId="7" fillId="0" borderId="13" xfId="55" applyFont="1" applyBorder="1" applyAlignment="1">
      <alignment horizontal="center" vertical="center" wrapText="1"/>
      <protection/>
    </xf>
    <xf numFmtId="0" fontId="5" fillId="0" borderId="13" xfId="55" applyFont="1" applyBorder="1" applyAlignment="1">
      <alignment horizontal="center" vertical="center"/>
      <protection/>
    </xf>
    <xf numFmtId="0" fontId="0" fillId="0" borderId="0" xfId="55">
      <alignment/>
      <protection/>
    </xf>
    <xf numFmtId="0" fontId="2" fillId="0" borderId="0" xfId="55" applyFont="1" applyBorder="1" applyAlignment="1">
      <alignment wrapText="1"/>
      <protection/>
    </xf>
    <xf numFmtId="0" fontId="2" fillId="0" borderId="0" xfId="55" applyFont="1" applyBorder="1" applyAlignment="1">
      <alignment horizontal="left" wrapText="1"/>
      <protection/>
    </xf>
    <xf numFmtId="0" fontId="4" fillId="0" borderId="0" xfId="55" applyFont="1" applyAlignment="1">
      <alignment/>
      <protection/>
    </xf>
    <xf numFmtId="0" fontId="10" fillId="0" borderId="0" xfId="55" applyFont="1" applyBorder="1" applyAlignment="1">
      <alignment horizontal="center" wrapText="1"/>
      <protection/>
    </xf>
    <xf numFmtId="0" fontId="2" fillId="0" borderId="0" xfId="55" applyFont="1" applyBorder="1" applyAlignment="1">
      <alignment/>
      <protection/>
    </xf>
    <xf numFmtId="49" fontId="11" fillId="0" borderId="0" xfId="55" applyNumberFormat="1" applyFont="1" applyBorder="1" applyAlignment="1">
      <alignment horizontal="center" vertical="top"/>
      <protection/>
    </xf>
    <xf numFmtId="0" fontId="0" fillId="0" borderId="0" xfId="55" applyBorder="1">
      <alignment/>
      <protection/>
    </xf>
    <xf numFmtId="0" fontId="9" fillId="0" borderId="0" xfId="55" applyFont="1" applyAlignment="1">
      <alignment horizontal="left"/>
      <protection/>
    </xf>
    <xf numFmtId="0" fontId="3" fillId="0" borderId="0" xfId="55" applyFont="1" applyAlignment="1">
      <alignment horizontal="left"/>
      <protection/>
    </xf>
    <xf numFmtId="0" fontId="0" fillId="0" borderId="0" xfId="55" applyFont="1" applyAlignment="1">
      <alignment horizontal="left"/>
      <protection/>
    </xf>
    <xf numFmtId="49" fontId="3" fillId="0" borderId="0" xfId="55" applyNumberFormat="1" applyFont="1" applyBorder="1" applyAlignment="1">
      <alignment/>
      <protection/>
    </xf>
    <xf numFmtId="49" fontId="0" fillId="0" borderId="0" xfId="55" applyNumberFormat="1" applyAlignment="1">
      <alignment/>
      <protection/>
    </xf>
    <xf numFmtId="49" fontId="3" fillId="0" borderId="0" xfId="55" applyNumberFormat="1" applyFont="1" applyAlignment="1">
      <alignment horizontal="left"/>
      <protection/>
    </xf>
    <xf numFmtId="0" fontId="0" fillId="0" borderId="0" xfId="55" applyBorder="1" applyAlignment="1">
      <alignment horizontal="left"/>
      <protection/>
    </xf>
    <xf numFmtId="0" fontId="3" fillId="0" borderId="0" xfId="55" applyFont="1" applyBorder="1">
      <alignment/>
      <protection/>
    </xf>
    <xf numFmtId="0" fontId="0" fillId="0" borderId="0" xfId="55" applyFont="1" applyBorder="1">
      <alignment/>
      <protection/>
    </xf>
    <xf numFmtId="0" fontId="9" fillId="0" borderId="0" xfId="55" applyFont="1" applyAlignment="1">
      <alignment/>
      <protection/>
    </xf>
    <xf numFmtId="0" fontId="0" fillId="0" borderId="0" xfId="55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5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4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3" fillId="0" borderId="16" xfId="54" applyNumberFormat="1" applyFont="1" applyFill="1" applyBorder="1" applyAlignment="1" applyProtection="1">
      <alignment horizontal="left" vertical="center" wrapText="1"/>
      <protection/>
    </xf>
    <xf numFmtId="0" fontId="3" fillId="0" borderId="11" xfId="54" applyNumberFormat="1" applyFont="1" applyFill="1" applyBorder="1" applyAlignment="1" applyProtection="1">
      <alignment horizontal="left" vertical="center"/>
      <protection/>
    </xf>
    <xf numFmtId="0" fontId="3" fillId="0" borderId="17" xfId="54" applyNumberFormat="1" applyFont="1" applyFill="1" applyBorder="1" applyAlignment="1" applyProtection="1">
      <alignment horizontal="left" vertical="center"/>
      <protection/>
    </xf>
    <xf numFmtId="0" fontId="8" fillId="0" borderId="14" xfId="54" applyNumberFormat="1" applyFont="1" applyFill="1" applyBorder="1" applyAlignment="1" applyProtection="1">
      <alignment horizontal="center"/>
      <protection/>
    </xf>
    <xf numFmtId="0" fontId="8" fillId="0" borderId="0" xfId="54" applyNumberFormat="1" applyFont="1" applyFill="1" applyBorder="1" applyAlignment="1" applyProtection="1">
      <alignment horizontal="center"/>
      <protection/>
    </xf>
    <xf numFmtId="0" fontId="8" fillId="0" borderId="12" xfId="54" applyNumberFormat="1" applyFont="1" applyFill="1" applyBorder="1" applyAlignment="1" applyProtection="1">
      <alignment horizontal="center"/>
      <protection/>
    </xf>
    <xf numFmtId="0" fontId="1" fillId="0" borderId="14" xfId="54" applyNumberFormat="1" applyFont="1" applyFill="1" applyBorder="1" applyAlignment="1" applyProtection="1">
      <alignment horizontal="left" wrapText="1"/>
      <protection/>
    </xf>
    <xf numFmtId="0" fontId="1" fillId="0" borderId="0" xfId="54" applyNumberFormat="1" applyFont="1" applyFill="1" applyBorder="1" applyAlignment="1" applyProtection="1">
      <alignment horizontal="left" wrapText="1"/>
      <protection/>
    </xf>
    <xf numFmtId="0" fontId="1" fillId="0" borderId="12" xfId="54" applyNumberFormat="1" applyFont="1" applyFill="1" applyBorder="1" applyAlignment="1" applyProtection="1">
      <alignment horizontal="left" wrapText="1"/>
      <protection/>
    </xf>
    <xf numFmtId="0" fontId="1" fillId="0" borderId="15" xfId="54" applyNumberFormat="1" applyFont="1" applyFill="1" applyBorder="1" applyAlignment="1" applyProtection="1">
      <alignment horizontal="center" wrapText="1"/>
      <protection/>
    </xf>
    <xf numFmtId="0" fontId="1" fillId="0" borderId="16" xfId="54" applyNumberFormat="1" applyFont="1" applyFill="1" applyBorder="1" applyAlignment="1" applyProtection="1">
      <alignment horizontal="left" wrapText="1"/>
      <protection/>
    </xf>
    <xf numFmtId="0" fontId="1" fillId="0" borderId="11" xfId="54" applyNumberFormat="1" applyFont="1" applyFill="1" applyBorder="1" applyAlignment="1" applyProtection="1">
      <alignment horizontal="left" wrapText="1"/>
      <protection/>
    </xf>
    <xf numFmtId="0" fontId="1" fillId="0" borderId="17" xfId="54" applyNumberFormat="1" applyFont="1" applyFill="1" applyBorder="1" applyAlignment="1" applyProtection="1">
      <alignment horizontal="left" wrapText="1"/>
      <protection/>
    </xf>
    <xf numFmtId="0" fontId="3" fillId="0" borderId="14" xfId="54" applyNumberFormat="1" applyFont="1" applyFill="1" applyBorder="1" applyAlignment="1" applyProtection="1">
      <alignment/>
      <protection/>
    </xf>
    <xf numFmtId="0" fontId="0" fillId="0" borderId="0" xfId="54" applyFont="1" applyBorder="1">
      <alignment/>
      <protection/>
    </xf>
    <xf numFmtId="0" fontId="3" fillId="0" borderId="11" xfId="54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0" xfId="54" applyFont="1" applyBorder="1" applyAlignment="1">
      <alignment horizontal="center"/>
      <protection/>
    </xf>
    <xf numFmtId="0" fontId="3" fillId="0" borderId="0" xfId="54" applyFont="1" applyAlignment="1">
      <alignment horizontal="center"/>
      <protection/>
    </xf>
    <xf numFmtId="0" fontId="1" fillId="0" borderId="14" xfId="54" applyNumberFormat="1" applyFont="1" applyFill="1" applyBorder="1" applyAlignment="1" applyProtection="1">
      <alignment horizontal="left"/>
      <protection/>
    </xf>
    <xf numFmtId="0" fontId="1" fillId="0" borderId="0" xfId="54" applyNumberFormat="1" applyFont="1" applyFill="1" applyBorder="1" applyAlignment="1" applyProtection="1">
      <alignment horizontal="left"/>
      <protection/>
    </xf>
    <xf numFmtId="0" fontId="1" fillId="0" borderId="12" xfId="54" applyNumberFormat="1" applyFont="1" applyFill="1" applyBorder="1" applyAlignment="1" applyProtection="1">
      <alignment horizontal="left"/>
      <protection/>
    </xf>
    <xf numFmtId="0" fontId="6" fillId="0" borderId="0" xfId="54" applyNumberFormat="1" applyFont="1" applyFill="1" applyBorder="1" applyAlignment="1" applyProtection="1">
      <alignment horizontal="center" vertical="center" wrapText="1"/>
      <protection/>
    </xf>
    <xf numFmtId="0" fontId="6" fillId="0" borderId="0" xfId="54" applyNumberFormat="1" applyFont="1" applyFill="1" applyBorder="1" applyAlignment="1" applyProtection="1">
      <alignment horizontal="center"/>
      <protection/>
    </xf>
    <xf numFmtId="0" fontId="7" fillId="0" borderId="22" xfId="54" applyNumberFormat="1" applyFont="1" applyFill="1" applyBorder="1" applyAlignment="1" applyProtection="1">
      <alignment horizontal="center"/>
      <protection/>
    </xf>
    <xf numFmtId="0" fontId="7" fillId="0" borderId="24" xfId="54" applyNumberFormat="1" applyFont="1" applyFill="1" applyBorder="1" applyAlignment="1" applyProtection="1">
      <alignment horizontal="center"/>
      <protection/>
    </xf>
    <xf numFmtId="0" fontId="7" fillId="0" borderId="23" xfId="54" applyNumberFormat="1" applyFont="1" applyFill="1" applyBorder="1" applyAlignment="1" applyProtection="1">
      <alignment horizontal="center"/>
      <protection/>
    </xf>
    <xf numFmtId="0" fontId="3" fillId="0" borderId="0" xfId="54" applyNumberFormat="1" applyFont="1" applyFill="1" applyBorder="1" applyAlignment="1" applyProtection="1">
      <alignment horizontal="center"/>
      <protection/>
    </xf>
    <xf numFmtId="0" fontId="6" fillId="0" borderId="11" xfId="54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5" applyFont="1" applyBorder="1" applyAlignment="1">
      <alignment horizontal="left" vertical="center" wrapText="1"/>
      <protection/>
    </xf>
    <xf numFmtId="0" fontId="2" fillId="0" borderId="24" xfId="55" applyFont="1" applyBorder="1" applyAlignment="1">
      <alignment horizontal="left" vertical="center" wrapText="1"/>
      <protection/>
    </xf>
    <xf numFmtId="0" fontId="2" fillId="0" borderId="23" xfId="55" applyFont="1" applyBorder="1" applyAlignment="1">
      <alignment horizontal="left" vertical="center" wrapText="1"/>
      <protection/>
    </xf>
    <xf numFmtId="0" fontId="7" fillId="0" borderId="22" xfId="55" applyFont="1" applyBorder="1" applyAlignment="1">
      <alignment horizontal="left" vertical="center" wrapText="1"/>
      <protection/>
    </xf>
    <xf numFmtId="0" fontId="7" fillId="0" borderId="24" xfId="55" applyFont="1" applyBorder="1" applyAlignment="1">
      <alignment horizontal="left" vertical="center" wrapText="1"/>
      <protection/>
    </xf>
    <xf numFmtId="0" fontId="7" fillId="0" borderId="23" xfId="55" applyFont="1" applyBorder="1" applyAlignment="1">
      <alignment horizontal="left" vertical="center" wrapText="1"/>
      <protection/>
    </xf>
    <xf numFmtId="0" fontId="3" fillId="0" borderId="22" xfId="55" applyFont="1" applyBorder="1" applyAlignment="1">
      <alignment horizontal="left" vertical="center" wrapText="1"/>
      <protection/>
    </xf>
    <xf numFmtId="0" fontId="3" fillId="0" borderId="24" xfId="55" applyFont="1" applyBorder="1" applyAlignment="1">
      <alignment horizontal="left" vertical="center" wrapText="1"/>
      <protection/>
    </xf>
    <xf numFmtId="0" fontId="3" fillId="0" borderId="23" xfId="55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13" xfId="55" applyFont="1" applyBorder="1" applyAlignment="1">
      <alignment horizontal="left" vertical="center" wrapText="1"/>
      <protection/>
    </xf>
  </cellXfs>
  <cellStyles count="52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 2 2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Текст попередження" xfId="61"/>
    <cellStyle name="Текст пояснення" xfId="62"/>
    <cellStyle name="Финансовый 2" xfId="63"/>
    <cellStyle name="Comma" xfId="64"/>
    <cellStyle name="Comma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25" t="s">
        <v>39</v>
      </c>
      <c r="C3" s="125"/>
      <c r="D3" s="125"/>
      <c r="E3" s="125"/>
      <c r="F3" s="125"/>
      <c r="G3" s="125"/>
      <c r="H3" s="125"/>
    </row>
    <row r="4" spans="2:8" ht="18.75" customHeight="1">
      <c r="B4" s="126"/>
      <c r="C4" s="126"/>
      <c r="D4" s="126"/>
      <c r="E4" s="126"/>
      <c r="F4" s="126"/>
      <c r="G4" s="126"/>
      <c r="H4" s="126"/>
    </row>
    <row r="5" spans="2:8" ht="18.75" customHeight="1">
      <c r="B5" s="3"/>
      <c r="C5" s="3"/>
      <c r="D5" s="131" t="s">
        <v>118</v>
      </c>
      <c r="E5" s="131"/>
      <c r="F5" s="131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27" t="s">
        <v>23</v>
      </c>
      <c r="C10" s="128"/>
      <c r="D10" s="129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7" t="s">
        <v>43</v>
      </c>
      <c r="C14" s="108"/>
      <c r="D14" s="109"/>
      <c r="E14" s="110" t="s">
        <v>42</v>
      </c>
      <c r="F14" s="130" t="s">
        <v>27</v>
      </c>
      <c r="G14" s="130"/>
      <c r="H14" s="130"/>
    </row>
    <row r="15" spans="1:8" ht="12.75" customHeight="1">
      <c r="A15" s="8"/>
      <c r="B15" s="107"/>
      <c r="C15" s="108"/>
      <c r="D15" s="109"/>
      <c r="E15" s="110"/>
      <c r="F15" s="120" t="s">
        <v>50</v>
      </c>
      <c r="G15" s="121"/>
      <c r="H15" s="121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7" t="s">
        <v>44</v>
      </c>
      <c r="C17" s="108"/>
      <c r="D17" s="109"/>
      <c r="E17" s="110" t="s">
        <v>42</v>
      </c>
      <c r="F17" s="132" t="s">
        <v>102</v>
      </c>
      <c r="G17" s="133"/>
      <c r="H17" s="133"/>
    </row>
    <row r="18" spans="1:8" ht="12.75" customHeight="1">
      <c r="A18" s="8"/>
      <c r="B18" s="107"/>
      <c r="C18" s="108"/>
      <c r="D18" s="109"/>
      <c r="E18" s="110"/>
      <c r="F18" s="132"/>
      <c r="G18" s="133"/>
      <c r="H18" s="133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>
      <c r="A21" s="8"/>
      <c r="B21" s="107"/>
      <c r="C21" s="108"/>
      <c r="D21" s="109"/>
      <c r="E21" s="110"/>
      <c r="F21" s="130"/>
      <c r="G21" s="130"/>
      <c r="H21" s="130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7" t="s">
        <v>28</v>
      </c>
      <c r="C23" s="108"/>
      <c r="D23" s="109"/>
      <c r="E23" s="16"/>
      <c r="F23" s="6"/>
      <c r="G23" s="17"/>
    </row>
    <row r="24" spans="1:6" ht="12.75" customHeight="1">
      <c r="A24" s="8"/>
      <c r="B24" s="107" t="s">
        <v>49</v>
      </c>
      <c r="C24" s="108"/>
      <c r="D24" s="109"/>
      <c r="E24" s="16"/>
      <c r="F24" s="6"/>
    </row>
    <row r="25" spans="2:5" ht="12.75" customHeight="1">
      <c r="B25" s="107" t="s">
        <v>29</v>
      </c>
      <c r="C25" s="108"/>
      <c r="D25" s="109"/>
      <c r="E25" s="16" t="s">
        <v>45</v>
      </c>
    </row>
    <row r="26" spans="2:5" ht="12.75" customHeight="1">
      <c r="B26" s="122" t="s">
        <v>30</v>
      </c>
      <c r="C26" s="123"/>
      <c r="D26" s="124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7" t="s">
        <v>32</v>
      </c>
      <c r="C28" s="108"/>
      <c r="D28" s="109"/>
      <c r="E28" s="21" t="s">
        <v>46</v>
      </c>
    </row>
    <row r="29" spans="2:5" ht="12.75" customHeight="1">
      <c r="B29" s="111"/>
      <c r="C29" s="112"/>
      <c r="D29" s="113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14" t="s">
        <v>35</v>
      </c>
      <c r="C37" s="115"/>
      <c r="D37" s="102" t="s">
        <v>119</v>
      </c>
      <c r="E37" s="102"/>
      <c r="F37" s="102"/>
      <c r="G37" s="102"/>
      <c r="H37" s="103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6" t="s">
        <v>120</v>
      </c>
      <c r="E39" s="102"/>
      <c r="F39" s="102"/>
      <c r="G39" s="102"/>
      <c r="H39" s="103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7" t="s">
        <v>121</v>
      </c>
      <c r="C41" s="118"/>
      <c r="D41" s="118"/>
      <c r="E41" s="118"/>
      <c r="F41" s="118"/>
      <c r="G41" s="118"/>
      <c r="H41" s="119"/>
    </row>
    <row r="42" spans="1:8" ht="12.75" customHeight="1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01" t="s">
        <v>122</v>
      </c>
      <c r="C44" s="102"/>
      <c r="D44" s="102"/>
      <c r="E44" s="102"/>
      <c r="F44" s="102"/>
      <c r="G44" s="102"/>
      <c r="H44" s="103"/>
      <c r="I44" s="6"/>
    </row>
    <row r="45" spans="1:9" ht="12.75" customHeight="1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&amp;LEC5AC421&amp;C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6" t="s">
        <v>20</v>
      </c>
      <c r="C1" s="136"/>
      <c r="D1" s="50"/>
      <c r="E1" s="50"/>
      <c r="F1" s="50"/>
    </row>
    <row r="2" spans="1:12" ht="61.5" customHeight="1">
      <c r="A2" s="137" t="s">
        <v>0</v>
      </c>
      <c r="B2" s="138" t="s">
        <v>73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 aca="true" t="shared" si="0" ref="C6:L6">SUM(C7,C10,C13,C14,C15,C21,C24,C25,C18,C19,C20)</f>
        <v>449</v>
      </c>
      <c r="D6" s="96">
        <f t="shared" si="0"/>
        <v>348680.5999999999</v>
      </c>
      <c r="E6" s="96">
        <f t="shared" si="0"/>
        <v>357</v>
      </c>
      <c r="F6" s="96">
        <f t="shared" si="0"/>
        <v>271917.9</v>
      </c>
      <c r="G6" s="96">
        <f t="shared" si="0"/>
        <v>34</v>
      </c>
      <c r="H6" s="96">
        <f t="shared" si="0"/>
        <v>21227.6</v>
      </c>
      <c r="I6" s="96">
        <f t="shared" si="0"/>
        <v>63</v>
      </c>
      <c r="J6" s="96">
        <f t="shared" si="0"/>
        <v>41733.799999999996</v>
      </c>
      <c r="K6" s="96">
        <f t="shared" si="0"/>
        <v>84</v>
      </c>
      <c r="L6" s="96">
        <f t="shared" si="0"/>
        <v>69192.90000000001</v>
      </c>
    </row>
    <row r="7" spans="1:12" ht="16.5" customHeight="1">
      <c r="A7" s="87">
        <v>2</v>
      </c>
      <c r="B7" s="90" t="s">
        <v>74</v>
      </c>
      <c r="C7" s="97">
        <v>64</v>
      </c>
      <c r="D7" s="97">
        <v>140400.65</v>
      </c>
      <c r="E7" s="97">
        <v>31</v>
      </c>
      <c r="F7" s="97">
        <v>98373.65</v>
      </c>
      <c r="G7" s="97">
        <v>4</v>
      </c>
      <c r="H7" s="97">
        <v>4952.7</v>
      </c>
      <c r="I7" s="97">
        <v>25</v>
      </c>
      <c r="J7" s="97">
        <v>23881.6</v>
      </c>
      <c r="K7" s="97">
        <v>31</v>
      </c>
      <c r="L7" s="97">
        <v>41653.8</v>
      </c>
    </row>
    <row r="8" spans="1:12" ht="16.5" customHeight="1">
      <c r="A8" s="87">
        <v>3</v>
      </c>
      <c r="B8" s="91" t="s">
        <v>75</v>
      </c>
      <c r="C8" s="97">
        <v>22</v>
      </c>
      <c r="D8" s="97">
        <v>89371.54</v>
      </c>
      <c r="E8" s="97">
        <v>20</v>
      </c>
      <c r="F8" s="97">
        <v>83987.54</v>
      </c>
      <c r="G8" s="97">
        <v>3</v>
      </c>
      <c r="H8" s="97">
        <v>4456.5</v>
      </c>
      <c r="I8" s="97">
        <v>3</v>
      </c>
      <c r="J8" s="97">
        <v>2892.8</v>
      </c>
      <c r="K8" s="97">
        <v>2</v>
      </c>
      <c r="L8" s="97">
        <v>4962</v>
      </c>
    </row>
    <row r="9" spans="1:12" ht="16.5" customHeight="1">
      <c r="A9" s="87">
        <v>4</v>
      </c>
      <c r="B9" s="91" t="s">
        <v>76</v>
      </c>
      <c r="C9" s="97">
        <v>42</v>
      </c>
      <c r="D9" s="97">
        <v>51029.11</v>
      </c>
      <c r="E9" s="97">
        <v>11</v>
      </c>
      <c r="F9" s="97">
        <v>14386.11</v>
      </c>
      <c r="G9" s="97">
        <v>1</v>
      </c>
      <c r="H9" s="97">
        <v>496.2</v>
      </c>
      <c r="I9" s="97">
        <v>22</v>
      </c>
      <c r="J9" s="97">
        <v>20988.8</v>
      </c>
      <c r="K9" s="97">
        <v>29</v>
      </c>
      <c r="L9" s="97">
        <v>36691.8</v>
      </c>
    </row>
    <row r="10" spans="1:12" ht="19.5" customHeight="1">
      <c r="A10" s="87">
        <v>5</v>
      </c>
      <c r="B10" s="90" t="s">
        <v>77</v>
      </c>
      <c r="C10" s="97">
        <v>57</v>
      </c>
      <c r="D10" s="97">
        <v>62521.2</v>
      </c>
      <c r="E10" s="97">
        <v>46</v>
      </c>
      <c r="F10" s="97">
        <v>45514</v>
      </c>
      <c r="G10" s="97">
        <v>2</v>
      </c>
      <c r="H10" s="97">
        <v>1446.4</v>
      </c>
      <c r="I10" s="97">
        <v>6</v>
      </c>
      <c r="J10" s="97">
        <v>8508.8</v>
      </c>
      <c r="K10" s="97">
        <v>8</v>
      </c>
      <c r="L10" s="97">
        <v>10916.4</v>
      </c>
    </row>
    <row r="11" spans="1:12" ht="19.5" customHeight="1">
      <c r="A11" s="87">
        <v>6</v>
      </c>
      <c r="B11" s="91" t="s">
        <v>78</v>
      </c>
      <c r="C11" s="97">
        <v>4</v>
      </c>
      <c r="D11" s="97">
        <v>9924</v>
      </c>
      <c r="E11" s="97"/>
      <c r="F11" s="97"/>
      <c r="G11" s="97"/>
      <c r="H11" s="97"/>
      <c r="I11" s="97">
        <v>4</v>
      </c>
      <c r="J11" s="97">
        <v>4540</v>
      </c>
      <c r="K11" s="97">
        <v>2</v>
      </c>
      <c r="L11" s="97">
        <v>4962</v>
      </c>
    </row>
    <row r="12" spans="1:12" ht="19.5" customHeight="1">
      <c r="A12" s="87">
        <v>7</v>
      </c>
      <c r="B12" s="91" t="s">
        <v>79</v>
      </c>
      <c r="C12" s="97">
        <v>53</v>
      </c>
      <c r="D12" s="97">
        <v>52597.2</v>
      </c>
      <c r="E12" s="97">
        <v>46</v>
      </c>
      <c r="F12" s="97">
        <v>45514</v>
      </c>
      <c r="G12" s="97">
        <v>2</v>
      </c>
      <c r="H12" s="97">
        <v>1446.4</v>
      </c>
      <c r="I12" s="97">
        <v>2</v>
      </c>
      <c r="J12" s="97">
        <v>3968.8</v>
      </c>
      <c r="K12" s="97">
        <v>6</v>
      </c>
      <c r="L12" s="97">
        <v>5954.4</v>
      </c>
    </row>
    <row r="13" spans="1:12" ht="15" customHeight="1">
      <c r="A13" s="87">
        <v>8</v>
      </c>
      <c r="B13" s="90" t="s">
        <v>18</v>
      </c>
      <c r="C13" s="97">
        <v>67</v>
      </c>
      <c r="D13" s="97">
        <v>66490.8000000001</v>
      </c>
      <c r="E13" s="97">
        <v>63</v>
      </c>
      <c r="F13" s="97">
        <v>62567.0000000001</v>
      </c>
      <c r="G13" s="97">
        <v>26</v>
      </c>
      <c r="H13" s="97">
        <v>13134</v>
      </c>
      <c r="I13" s="97">
        <v>2</v>
      </c>
      <c r="J13" s="97">
        <v>1900.4</v>
      </c>
      <c r="K13" s="97">
        <v>3</v>
      </c>
      <c r="L13" s="97">
        <v>2977.2</v>
      </c>
    </row>
    <row r="14" spans="1:12" ht="15.75" customHeight="1">
      <c r="A14" s="87">
        <v>9</v>
      </c>
      <c r="B14" s="90" t="s">
        <v>19</v>
      </c>
      <c r="C14" s="97">
        <v>1</v>
      </c>
      <c r="D14" s="97">
        <v>992.4</v>
      </c>
      <c r="E14" s="97">
        <v>1</v>
      </c>
      <c r="F14" s="97">
        <v>992.4</v>
      </c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50</v>
      </c>
      <c r="D15" s="97">
        <v>27042.9</v>
      </c>
      <c r="E15" s="97">
        <v>43</v>
      </c>
      <c r="F15" s="97">
        <v>21819.7</v>
      </c>
      <c r="G15" s="97">
        <v>2</v>
      </c>
      <c r="H15" s="97">
        <v>1694.5</v>
      </c>
      <c r="I15" s="97"/>
      <c r="J15" s="97"/>
      <c r="K15" s="97">
        <v>7</v>
      </c>
      <c r="L15" s="97">
        <v>4962</v>
      </c>
    </row>
    <row r="16" spans="1:12" ht="21" customHeight="1">
      <c r="A16" s="87">
        <v>11</v>
      </c>
      <c r="B16" s="91" t="s">
        <v>78</v>
      </c>
      <c r="C16" s="97">
        <v>3</v>
      </c>
      <c r="D16" s="97">
        <v>3721.5</v>
      </c>
      <c r="E16" s="97">
        <v>1</v>
      </c>
      <c r="F16" s="97">
        <v>1240.5</v>
      </c>
      <c r="G16" s="97">
        <v>1</v>
      </c>
      <c r="H16" s="97">
        <v>1240.5</v>
      </c>
      <c r="I16" s="97"/>
      <c r="J16" s="97"/>
      <c r="K16" s="97">
        <v>2</v>
      </c>
      <c r="L16" s="97">
        <v>2481</v>
      </c>
    </row>
    <row r="17" spans="1:12" ht="21" customHeight="1">
      <c r="A17" s="87">
        <v>12</v>
      </c>
      <c r="B17" s="91" t="s">
        <v>79</v>
      </c>
      <c r="C17" s="97">
        <v>47</v>
      </c>
      <c r="D17" s="97">
        <v>23321.4</v>
      </c>
      <c r="E17" s="97">
        <v>42</v>
      </c>
      <c r="F17" s="97">
        <v>20579.2</v>
      </c>
      <c r="G17" s="97">
        <v>1</v>
      </c>
      <c r="H17" s="97">
        <v>454</v>
      </c>
      <c r="I17" s="97"/>
      <c r="J17" s="97"/>
      <c r="K17" s="97">
        <v>5</v>
      </c>
      <c r="L17" s="97">
        <v>2481</v>
      </c>
    </row>
    <row r="18" spans="1:12" ht="21" customHeight="1">
      <c r="A18" s="87">
        <v>13</v>
      </c>
      <c r="B18" s="99" t="s">
        <v>104</v>
      </c>
      <c r="C18" s="97">
        <v>203</v>
      </c>
      <c r="D18" s="97">
        <v>50364.2999999998</v>
      </c>
      <c r="E18" s="97">
        <v>166</v>
      </c>
      <c r="F18" s="97">
        <v>41782.7499999999</v>
      </c>
      <c r="G18" s="97"/>
      <c r="H18" s="97"/>
      <c r="I18" s="97">
        <v>30</v>
      </c>
      <c r="J18" s="97">
        <v>7443</v>
      </c>
      <c r="K18" s="97">
        <v>35</v>
      </c>
      <c r="L18" s="97">
        <v>8683.50000000001</v>
      </c>
    </row>
    <row r="19" spans="1:12" ht="21" customHeight="1">
      <c r="A19" s="87">
        <v>14</v>
      </c>
      <c r="B19" s="99" t="s">
        <v>105</v>
      </c>
      <c r="C19" s="97">
        <v>7</v>
      </c>
      <c r="D19" s="97">
        <v>868.35</v>
      </c>
      <c r="E19" s="97">
        <v>7</v>
      </c>
      <c r="F19" s="97">
        <v>868.4</v>
      </c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 aca="true" t="shared" si="1" ref="C21:L21">SUM(C22:C23)</f>
        <v>0</v>
      </c>
      <c r="D21" s="97">
        <f t="shared" si="1"/>
        <v>0</v>
      </c>
      <c r="E21" s="97">
        <f t="shared" si="1"/>
        <v>0</v>
      </c>
      <c r="F21" s="97">
        <f t="shared" si="1"/>
        <v>0</v>
      </c>
      <c r="G21" s="97">
        <f t="shared" si="1"/>
        <v>0</v>
      </c>
      <c r="H21" s="97">
        <f t="shared" si="1"/>
        <v>0</v>
      </c>
      <c r="I21" s="97">
        <f t="shared" si="1"/>
        <v>0</v>
      </c>
      <c r="J21" s="97">
        <f t="shared" si="1"/>
        <v>0</v>
      </c>
      <c r="K21" s="97">
        <f t="shared" si="1"/>
        <v>0</v>
      </c>
      <c r="L21" s="97">
        <f t="shared" si="1"/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 aca="true" t="shared" si="2" ref="C28:L28">SUM(C29:C38)</f>
        <v>0</v>
      </c>
      <c r="D28" s="96">
        <f t="shared" si="2"/>
        <v>0</v>
      </c>
      <c r="E28" s="96">
        <f t="shared" si="2"/>
        <v>0</v>
      </c>
      <c r="F28" s="96">
        <f t="shared" si="2"/>
        <v>0</v>
      </c>
      <c r="G28" s="96">
        <f t="shared" si="2"/>
        <v>0</v>
      </c>
      <c r="H28" s="96">
        <f t="shared" si="2"/>
        <v>0</v>
      </c>
      <c r="I28" s="96">
        <f t="shared" si="2"/>
        <v>0</v>
      </c>
      <c r="J28" s="96">
        <f t="shared" si="2"/>
        <v>0</v>
      </c>
      <c r="K28" s="96">
        <f t="shared" si="2"/>
        <v>0</v>
      </c>
      <c r="L28" s="96">
        <f t="shared" si="2"/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 aca="true" t="shared" si="3" ref="C39:L39">SUM(C40,C47,C48,C49)</f>
        <v>10</v>
      </c>
      <c r="D39" s="96">
        <f t="shared" si="3"/>
        <v>11412.6</v>
      </c>
      <c r="E39" s="96">
        <f t="shared" si="3"/>
        <v>9</v>
      </c>
      <c r="F39" s="96">
        <f t="shared" si="3"/>
        <v>4919.8</v>
      </c>
      <c r="G39" s="96">
        <f t="shared" si="3"/>
        <v>0</v>
      </c>
      <c r="H39" s="96">
        <f t="shared" si="3"/>
        <v>0</v>
      </c>
      <c r="I39" s="96">
        <f t="shared" si="3"/>
        <v>1</v>
      </c>
      <c r="J39" s="96">
        <f t="shared" si="3"/>
        <v>496.2</v>
      </c>
      <c r="K39" s="96">
        <f t="shared" si="3"/>
        <v>0</v>
      </c>
      <c r="L39" s="96">
        <f t="shared" si="3"/>
        <v>0</v>
      </c>
    </row>
    <row r="40" spans="1:12" ht="24" customHeight="1">
      <c r="A40" s="87">
        <v>35</v>
      </c>
      <c r="B40" s="90" t="s">
        <v>85</v>
      </c>
      <c r="C40" s="97">
        <f aca="true" t="shared" si="4" ref="C40:L40">SUM(C41,C44)</f>
        <v>10</v>
      </c>
      <c r="D40" s="97">
        <f t="shared" si="4"/>
        <v>11412.6</v>
      </c>
      <c r="E40" s="97">
        <f t="shared" si="4"/>
        <v>9</v>
      </c>
      <c r="F40" s="97">
        <f t="shared" si="4"/>
        <v>4919.8</v>
      </c>
      <c r="G40" s="97">
        <f t="shared" si="4"/>
        <v>0</v>
      </c>
      <c r="H40" s="97">
        <f t="shared" si="4"/>
        <v>0</v>
      </c>
      <c r="I40" s="97">
        <f t="shared" si="4"/>
        <v>1</v>
      </c>
      <c r="J40" s="97">
        <f t="shared" si="4"/>
        <v>496.2</v>
      </c>
      <c r="K40" s="97">
        <f t="shared" si="4"/>
        <v>0</v>
      </c>
      <c r="L40" s="97">
        <f t="shared" si="4"/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10</v>
      </c>
      <c r="D44" s="97">
        <v>11412.6</v>
      </c>
      <c r="E44" s="97">
        <v>9</v>
      </c>
      <c r="F44" s="97">
        <v>4919.8</v>
      </c>
      <c r="G44" s="97"/>
      <c r="H44" s="97"/>
      <c r="I44" s="97">
        <v>1</v>
      </c>
      <c r="J44" s="97">
        <v>496.2</v>
      </c>
      <c r="K44" s="97"/>
      <c r="L44" s="97"/>
    </row>
    <row r="45" spans="1:12" ht="30" customHeight="1">
      <c r="A45" s="87">
        <v>40</v>
      </c>
      <c r="B45" s="91" t="s">
        <v>89</v>
      </c>
      <c r="C45" s="97">
        <v>1</v>
      </c>
      <c r="D45" s="97">
        <v>2481</v>
      </c>
      <c r="E45" s="97"/>
      <c r="F45" s="97"/>
      <c r="G45" s="97"/>
      <c r="H45" s="97"/>
      <c r="I45" s="97">
        <v>1</v>
      </c>
      <c r="J45" s="97">
        <v>496.2</v>
      </c>
      <c r="K45" s="97"/>
      <c r="L45" s="97"/>
    </row>
    <row r="46" spans="1:12" ht="21" customHeight="1">
      <c r="A46" s="87">
        <v>41</v>
      </c>
      <c r="B46" s="91" t="s">
        <v>79</v>
      </c>
      <c r="C46" s="97">
        <v>9</v>
      </c>
      <c r="D46" s="97">
        <v>8931.6</v>
      </c>
      <c r="E46" s="97">
        <v>9</v>
      </c>
      <c r="F46" s="97">
        <v>4919.8</v>
      </c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 aca="true" t="shared" si="5" ref="C50:L50">SUM(C51:C54)</f>
        <v>4</v>
      </c>
      <c r="D50" s="96">
        <f t="shared" si="5"/>
        <v>37.21</v>
      </c>
      <c r="E50" s="96">
        <f t="shared" si="5"/>
        <v>4</v>
      </c>
      <c r="F50" s="96">
        <f t="shared" si="5"/>
        <v>39.14</v>
      </c>
      <c r="G50" s="96">
        <f t="shared" si="5"/>
        <v>0</v>
      </c>
      <c r="H50" s="96">
        <f t="shared" si="5"/>
        <v>0</v>
      </c>
      <c r="I50" s="96">
        <f t="shared" si="5"/>
        <v>0</v>
      </c>
      <c r="J50" s="96">
        <f t="shared" si="5"/>
        <v>0</v>
      </c>
      <c r="K50" s="96">
        <f t="shared" si="5"/>
        <v>0</v>
      </c>
      <c r="L50" s="96">
        <f t="shared" si="5"/>
        <v>0</v>
      </c>
    </row>
    <row r="51" spans="1:12" ht="18.75" customHeight="1">
      <c r="A51" s="87">
        <v>46</v>
      </c>
      <c r="B51" s="90" t="s">
        <v>9</v>
      </c>
      <c r="C51" s="97">
        <v>4</v>
      </c>
      <c r="D51" s="97">
        <v>37.21</v>
      </c>
      <c r="E51" s="97">
        <v>4</v>
      </c>
      <c r="F51" s="97">
        <v>39.14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131</v>
      </c>
      <c r="D55" s="96">
        <v>65002.1999999998</v>
      </c>
      <c r="E55" s="96">
        <v>54</v>
      </c>
      <c r="F55" s="96">
        <v>26794.8</v>
      </c>
      <c r="G55" s="96"/>
      <c r="H55" s="96"/>
      <c r="I55" s="96">
        <v>131</v>
      </c>
      <c r="J55" s="96">
        <v>65355.5999999998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6" ref="C56:L56">SUM(C6,C28,C39,C50,C55)</f>
        <v>594</v>
      </c>
      <c r="D56" s="96">
        <f t="shared" si="6"/>
        <v>425132.6099999997</v>
      </c>
      <c r="E56" s="96">
        <f t="shared" si="6"/>
        <v>424</v>
      </c>
      <c r="F56" s="96">
        <f t="shared" si="6"/>
        <v>303671.64</v>
      </c>
      <c r="G56" s="96">
        <f t="shared" si="6"/>
        <v>34</v>
      </c>
      <c r="H56" s="96">
        <f t="shared" si="6"/>
        <v>21227.6</v>
      </c>
      <c r="I56" s="96">
        <f t="shared" si="6"/>
        <v>195</v>
      </c>
      <c r="J56" s="96">
        <f t="shared" si="6"/>
        <v>107585.5999999998</v>
      </c>
      <c r="K56" s="96">
        <f t="shared" si="6"/>
        <v>84</v>
      </c>
      <c r="L56" s="96">
        <f t="shared" si="6"/>
        <v>69192.90000000001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&amp;LEC5AC421&amp;CФорма № 10, Підрозділ: Нововолинський міський суд Волинської області,
 Початок періоду: 01.01.2022, Кінець періоду: 30.06.2022&amp;R&amp;P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>
      <c r="A4" s="67">
        <v>1</v>
      </c>
      <c r="B4" s="146" t="s">
        <v>60</v>
      </c>
      <c r="C4" s="147"/>
      <c r="D4" s="148"/>
      <c r="E4" s="93">
        <f>SUM(E5:E25)</f>
        <v>82</v>
      </c>
      <c r="F4" s="93">
        <f>SUM(F5:F25)</f>
        <v>64230.9</v>
      </c>
    </row>
    <row r="5" spans="1:6" ht="20.25" customHeight="1">
      <c r="A5" s="67">
        <v>2</v>
      </c>
      <c r="B5" s="149" t="s">
        <v>61</v>
      </c>
      <c r="C5" s="150"/>
      <c r="D5" s="151"/>
      <c r="E5" s="94">
        <v>11</v>
      </c>
      <c r="F5" s="95">
        <v>13273.9</v>
      </c>
    </row>
    <row r="6" spans="1:6" ht="28.5" customHeight="1">
      <c r="A6" s="67">
        <v>3</v>
      </c>
      <c r="B6" s="149" t="s">
        <v>62</v>
      </c>
      <c r="C6" s="150"/>
      <c r="D6" s="151"/>
      <c r="E6" s="94">
        <v>4</v>
      </c>
      <c r="F6" s="95">
        <v>7345.34</v>
      </c>
    </row>
    <row r="7" spans="1:6" ht="40.5" customHeight="1">
      <c r="A7" s="67">
        <v>4</v>
      </c>
      <c r="B7" s="149" t="s">
        <v>98</v>
      </c>
      <c r="C7" s="150"/>
      <c r="D7" s="151"/>
      <c r="E7" s="94">
        <v>51</v>
      </c>
      <c r="F7" s="95">
        <v>29027.7</v>
      </c>
    </row>
    <row r="8" spans="1:6" ht="41.25" customHeight="1">
      <c r="A8" s="67">
        <v>5</v>
      </c>
      <c r="B8" s="149" t="s">
        <v>63</v>
      </c>
      <c r="C8" s="150"/>
      <c r="D8" s="151"/>
      <c r="E8" s="94"/>
      <c r="F8" s="95"/>
    </row>
    <row r="9" spans="1:6" ht="30.75" customHeight="1">
      <c r="A9" s="67">
        <v>6</v>
      </c>
      <c r="B9" s="149" t="s">
        <v>64</v>
      </c>
      <c r="C9" s="150"/>
      <c r="D9" s="151"/>
      <c r="E9" s="94"/>
      <c r="F9" s="95"/>
    </row>
    <row r="10" spans="1:6" ht="18" customHeight="1">
      <c r="A10" s="67">
        <v>7</v>
      </c>
      <c r="B10" s="149" t="s">
        <v>65</v>
      </c>
      <c r="C10" s="150"/>
      <c r="D10" s="151"/>
      <c r="E10" s="94">
        <v>5</v>
      </c>
      <c r="F10" s="95">
        <v>5652.36</v>
      </c>
    </row>
    <row r="11" spans="1:6" ht="18.75" customHeight="1">
      <c r="A11" s="67">
        <v>8</v>
      </c>
      <c r="B11" s="149" t="s">
        <v>66</v>
      </c>
      <c r="C11" s="150"/>
      <c r="D11" s="151"/>
      <c r="E11" s="94"/>
      <c r="F11" s="95"/>
    </row>
    <row r="12" spans="1:6" ht="29.25" customHeight="1">
      <c r="A12" s="67">
        <v>9</v>
      </c>
      <c r="B12" s="149" t="s">
        <v>112</v>
      </c>
      <c r="C12" s="150"/>
      <c r="D12" s="151"/>
      <c r="E12" s="94"/>
      <c r="F12" s="95"/>
    </row>
    <row r="13" spans="1:6" ht="20.25" customHeight="1">
      <c r="A13" s="67">
        <v>10</v>
      </c>
      <c r="B13" s="149" t="s">
        <v>99</v>
      </c>
      <c r="C13" s="150"/>
      <c r="D13" s="151"/>
      <c r="E13" s="94">
        <v>8</v>
      </c>
      <c r="F13" s="95">
        <v>7443</v>
      </c>
    </row>
    <row r="14" spans="1:6" ht="21" customHeight="1">
      <c r="A14" s="67">
        <v>11</v>
      </c>
      <c r="B14" s="149" t="s">
        <v>67</v>
      </c>
      <c r="C14" s="150"/>
      <c r="D14" s="151"/>
      <c r="E14" s="94"/>
      <c r="F14" s="95"/>
    </row>
    <row r="15" spans="1:6" ht="20.25" customHeight="1">
      <c r="A15" s="67">
        <v>12</v>
      </c>
      <c r="B15" s="149" t="s">
        <v>68</v>
      </c>
      <c r="C15" s="150"/>
      <c r="D15" s="151"/>
      <c r="E15" s="94"/>
      <c r="F15" s="95"/>
    </row>
    <row r="16" spans="1:6" ht="30" customHeight="1">
      <c r="A16" s="67">
        <v>13</v>
      </c>
      <c r="B16" s="149" t="s">
        <v>69</v>
      </c>
      <c r="C16" s="150"/>
      <c r="D16" s="151"/>
      <c r="E16" s="94"/>
      <c r="F16" s="95"/>
    </row>
    <row r="17" spans="1:6" ht="20.25" customHeight="1">
      <c r="A17" s="67">
        <v>14</v>
      </c>
      <c r="B17" s="149" t="s">
        <v>111</v>
      </c>
      <c r="C17" s="150"/>
      <c r="D17" s="151"/>
      <c r="E17" s="94"/>
      <c r="F17" s="95"/>
    </row>
    <row r="18" spans="1:6" ht="27" customHeight="1">
      <c r="A18" s="67">
        <v>15</v>
      </c>
      <c r="B18" s="149" t="s">
        <v>70</v>
      </c>
      <c r="C18" s="150"/>
      <c r="D18" s="151"/>
      <c r="E18" s="94"/>
      <c r="F18" s="95"/>
    </row>
    <row r="19" spans="1:6" ht="54.75" customHeight="1">
      <c r="A19" s="67">
        <v>16</v>
      </c>
      <c r="B19" s="149" t="s">
        <v>71</v>
      </c>
      <c r="C19" s="150"/>
      <c r="D19" s="151"/>
      <c r="E19" s="94"/>
      <c r="F19" s="95"/>
    </row>
    <row r="20" spans="1:6" ht="21" customHeight="1">
      <c r="A20" s="67">
        <v>17</v>
      </c>
      <c r="B20" s="149" t="s">
        <v>95</v>
      </c>
      <c r="C20" s="150"/>
      <c r="D20" s="151"/>
      <c r="E20" s="94"/>
      <c r="F20" s="95"/>
    </row>
    <row r="21" spans="1:6" ht="30" customHeight="1">
      <c r="A21" s="67">
        <v>18</v>
      </c>
      <c r="B21" s="149" t="s">
        <v>94</v>
      </c>
      <c r="C21" s="150"/>
      <c r="D21" s="151"/>
      <c r="E21" s="94"/>
      <c r="F21" s="95"/>
    </row>
    <row r="22" spans="1:6" ht="57" customHeight="1">
      <c r="A22" s="67">
        <v>19</v>
      </c>
      <c r="B22" s="154" t="s">
        <v>96</v>
      </c>
      <c r="C22" s="154"/>
      <c r="D22" s="154"/>
      <c r="E22" s="94"/>
      <c r="F22" s="95"/>
    </row>
    <row r="23" spans="1:6" ht="68.25" customHeight="1">
      <c r="A23" s="67">
        <v>20</v>
      </c>
      <c r="B23" s="149" t="s">
        <v>100</v>
      </c>
      <c r="C23" s="150"/>
      <c r="D23" s="151"/>
      <c r="E23" s="94">
        <v>3</v>
      </c>
      <c r="F23" s="95">
        <v>1488.6</v>
      </c>
    </row>
    <row r="24" spans="1:6" ht="54.75" customHeight="1">
      <c r="A24" s="67">
        <v>21</v>
      </c>
      <c r="B24" s="149" t="s">
        <v>101</v>
      </c>
      <c r="C24" s="150"/>
      <c r="D24" s="151"/>
      <c r="E24" s="94"/>
      <c r="F24" s="95"/>
    </row>
    <row r="25" spans="1:6" ht="54.75" customHeight="1">
      <c r="A25" s="67">
        <v>22</v>
      </c>
      <c r="B25" s="154" t="s">
        <v>110</v>
      </c>
      <c r="C25" s="154"/>
      <c r="D25" s="154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123</v>
      </c>
      <c r="E27" s="141" t="s">
        <v>124</v>
      </c>
      <c r="F27" s="141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123</v>
      </c>
      <c r="E29" s="142" t="s">
        <v>125</v>
      </c>
      <c r="F29" s="142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123</v>
      </c>
      <c r="B32" s="41" t="s">
        <v>57</v>
      </c>
      <c r="C32" s="152" t="s">
        <v>126</v>
      </c>
      <c r="D32" s="152"/>
      <c r="E32" s="39" t="s">
        <v>123</v>
      </c>
      <c r="I32" s="80"/>
      <c r="J32" s="77"/>
      <c r="K32" s="78"/>
    </row>
    <row r="33" spans="1:11" ht="15" customHeight="1">
      <c r="A33" s="79" t="s">
        <v>123</v>
      </c>
      <c r="B33" s="42" t="s">
        <v>58</v>
      </c>
      <c r="C33" s="153" t="s">
        <v>126</v>
      </c>
      <c r="D33" s="153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53" t="s">
        <v>127</v>
      </c>
      <c r="D34" s="153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C34:D34"/>
    <mergeCell ref="B15:D15"/>
    <mergeCell ref="B16:D16"/>
    <mergeCell ref="B17:D17"/>
    <mergeCell ref="B18:D18"/>
    <mergeCell ref="B19:D19"/>
    <mergeCell ref="B21:D21"/>
    <mergeCell ref="B25:D25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&amp;LEC5AC421&amp;CФорма № 10, Підрозділ: Нововолинський міський суд Волинської області,
 Початок періоду: 01.01.2022, Кінець періоду: 30.06.2022&amp;R&amp;P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ANATOLIY</cp:lastModifiedBy>
  <cp:lastPrinted>2018-03-15T14:08:04Z</cp:lastPrinted>
  <dcterms:created xsi:type="dcterms:W3CDTF">2015-09-09T10:27:37Z</dcterms:created>
  <dcterms:modified xsi:type="dcterms:W3CDTF">2022-07-19T15:19:47Z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10_00165_2.2022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EC5AC421</vt:lpwstr>
  </property>
  <property fmtid="{D5CDD505-2E9C-101B-9397-08002B2CF9AE}" pid="9" name="Підрозділ">
    <vt:lpwstr>Нововолинський міський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348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30.06.2022</vt:lpwstr>
  </property>
  <property fmtid="{D5CDD505-2E9C-101B-9397-08002B2CF9AE}" pid="14" name="Період">
    <vt:lpwstr>перше півріччя 2022 року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3.29.2.2737</vt:lpwstr>
  </property>
</Properties>
</file>