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<sst xmlns="http://schemas.openxmlformats.org/spreadsheetml/2006/main" count="470" uniqueCount="405">
  <si>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</si>
  <si>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</si>
  <si>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</si>
  <si>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</si>
  <si>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</si>
  <si>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</si>
  <si>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</si>
  <si>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</si>
  <si>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</si>
  <si>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</si>
  <si>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</si>
  <si>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</si>
  <si>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</si>
  <si>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</si>
  <si>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</si>
  <si>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</si>
  <si>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</si>
  <si>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</si>
  <si>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</si>
  <si>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</si>
  <si>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</si>
  <si>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</si>
  <si>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</si>
  <si>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</si>
  <si>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</si>
  <si>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</si>
  <si>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</si>
  <si>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</si>
  <si>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</si>
  <si>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</si>
  <si>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</si>
  <si>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</si>
  <si>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</si>
  <si>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</si>
  <si>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</si>
  <si>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</si>
  <si>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</si>
  <si>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</si>
  <si>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</si>
  <si>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</si>
  <si>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</si>
  <si>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</si>
  <si>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</si>
  <si>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</si>
  <si>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</si>
  <si>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</si>
  <si>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</si>
  <si>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</si>
  <si>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</si>
  <si>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</si>
  <si>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</si>
  <si>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</si>
  <si>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</si>
  <si>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</si>
  <si>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</si>
  <si>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</si>
  <si>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</si>
  <si>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</si>
  <si>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</si>
  <si>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</si>
  <si>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</si>
  <si>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</si>
  <si>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</si>
  <si>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</si>
  <si>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</si>
  <si>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</si>
  <si>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</si>
  <si>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</si>
  <si>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</si>
  <si>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</si>
  <si>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</si>
  <si>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</si>
  <si>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</si>
  <si>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</si>
  <si>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</si>
  <si>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</si>
  <si>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</si>
  <si>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</si>
  <si>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</si>
  <si>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</si>
  <si>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</si>
  <si>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</si>
  <si>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</si>
  <si>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</si>
  <si>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</si>
  <si>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</si>
  <si>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</si>
  <si>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</si>
  <si>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</si>
  <si>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</si>
  <si>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</si>
  <si>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</si>
  <si>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</si>
  <si>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</si>
  <si>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</si>
  <si>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</si>
  <si>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</si>
  <si>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</si>
  <si>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</si>
  <si>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</si>
  <si>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</si>
  <si>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</si>
  <si>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</si>
  <si>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</si>
  <si>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</si>
  <si>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</si>
  <si>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</si>
  <si>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</si>
  <si>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</si>
  <si>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</si>
  <si>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</si>
  <si>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</si>
  <si>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</si>
  <si>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</si>
  <si>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</si>
  <si>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</si>
  <si>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</si>
  <si>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</si>
  <si>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</si>
  <si>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</si>
  <si>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</si>
  <si>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</si>
  <si>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</si>
  <si>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</si>
  <si>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</si>
  <si>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</si>
  <si>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</si>
  <si>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</si>
  <si>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</si>
  <si>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</si>
  <si>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</si>
  <si>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</si>
  <si>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</si>
  <si>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</si>
  <si>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</si>
  <si>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</si>
  <si>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</si>
  <si>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</si>
  <si>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</si>
  <si>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</si>
  <si>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</si>
  <si>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</si>
  <si>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</si>
  <si>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</si>
  <si>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</si>
  <si>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</si>
  <si>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</si>
  <si>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</si>
  <si>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</si>
  <si>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</si>
  <si>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</si>
  <si>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</si>
  <si>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</si>
  <si>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</si>
  <si>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</si>
  <si>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</si>
  <si>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</si>
  <si>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</si>
  <si>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</si>
  <si>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</si>
  <si>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</si>
  <si>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</si>
  <si>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</si>
  <si>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</si>
  <si>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</si>
  <si>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</si>
  <si>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</si>
  <si>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</si>
  <si>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</si>
  <si>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</si>
  <si>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</si>
  <si>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</si>
  <si>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</si>
  <si>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</si>
  <si>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</si>
  <si>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</si>
  <si>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</si>
  <si>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</si>
  <si>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</si>
  <si>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</si>
  <si>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</si>
  <si>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</si>
  <si>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</si>
  <si>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</si>
  <si>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</si>
  <si>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</si>
  <si>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</si>
  <si>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</si>
  <si>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</si>
  <si>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</si>
  <si>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</si>
  <si>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</si>
  <si>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</si>
  <si>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</si>
  <si>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</si>
  <si>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</si>
  <si>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</si>
  <si>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</si>
  <si>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</si>
  <si>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</si>
  <si>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</si>
  <si>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</si>
  <si>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</si>
  <si>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</si>
  <si>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</si>
  <si>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</si>
  <si>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</si>
  <si>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</si>
  <si>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</si>
  <si>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</si>
  <si>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</si>
  <si>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</si>
  <si>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</si>
  <si>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</si>
  <si>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</si>
  <si>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</si>
  <si>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</si>
  <si>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</si>
  <si>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</si>
  <si>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</si>
  <si>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</si>
  <si>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</si>
  <si>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</si>
  <si>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</si>
  <si>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</si>
  <si>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</si>
  <si>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</si>
  <si>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</si>
  <si>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</si>
  <si>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</si>
  <si>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</si>
  <si>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</si>
  <si>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</si>
  <si>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</si>
  <si>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</si>
  <si>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</si>
  <si>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</si>
  <si>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</si>
  <si>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</si>
  <si>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</si>
  <si>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</si>
  <si>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</si>
  <si>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</si>
  <si>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</si>
  <si>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</si>
  <si>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</si>
  <si>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</si>
  <si>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</si>
  <si>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</si>
  <si>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</si>
  <si>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</si>
  <si>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</si>
  <si>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</si>
  <si>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</si>
  <si>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</si>
  <si>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</si>
  <si>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</si>
  <si>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</si>
  <si>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</si>
  <si>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</si>
  <si>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</si>
  <si>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</si>
  <si>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</si>
  <si>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</si>
  <si>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</si>
  <si>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</si>
  <si>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</si>
  <si>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</si>
  <si>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</si>
  <si>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</si>
  <si>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</si>
  <si>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</si>
  <si>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</si>
  <si>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</si>
  <si>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</si>
  <si>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</si>
  <si>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</si>
  <si>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</si>
  <si>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</si>
  <si>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</si>
  <si>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</si>
  <si>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</si>
  <si>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</si>
  <si>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</si>
  <si>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</si>
  <si>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</si>
  <si>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</si>
  <si>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</si>
  <si>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</si>
  <si>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</si>
  <si>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</si>
  <si>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</si>
  <si>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</si>
  <si>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</si>
  <si>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</si>
  <si>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</si>
  <si>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</si>
  <si>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</si>
  <si>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</si>
  <si>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</si>
  <si>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</si>
  <si>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</si>
  <si>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</si>
  <si>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</si>
  <si>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</si>
  <si>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</si>
  <si>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</si>
  <si>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</si>
  <si>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</si>
  <si>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</si>
  <si>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</si>
  <si>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</si>
  <si>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</si>
  <si>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</si>
  <si>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</si>
  <si>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</si>
  <si>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</si>
  <si>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</si>
  <si>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</si>
  <si>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</si>
  <si>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</si>
  <si>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</si>
  <si>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</si>
  <si>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</si>
  <si>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</si>
  <si>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</si>
  <si>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</si>
  <si>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</si>
  <si>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</si>
  <si>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</si>
  <si>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</si>
  <si>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</si>
  <si>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</si>
  <si>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</si>
  <si>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</si>
  <si>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</si>
  <si>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</si>
  <si>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</si>
  <si>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</si>
  <si>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</si>
  <si>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</si>
  <si>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</si>
  <si>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</si>
  <si>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</si>
  <si>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</si>
  <si>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</si>
  <si>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</si>
  <si>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</si>
  <si>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</si>
  <si>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</si>
  <si>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</si>
  <si>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</si>
  <si>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</si>
  <si>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</si>
  <si>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</si>
  <si>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</si>
  <si>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</si>
  <si>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</si>
  <si>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</si>
  <si>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</si>
  <si>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</si>
  <si>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</si>
  <si>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</si>
  <si>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</si>
  <si>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</si>
  <si>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</si>
  <si>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</si>
  <si>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</si>
  <si>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</si>
  <si>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</si>
  <si>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</si>
  <si>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</si>
  <si>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</si>
  <si>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</si>
  <si>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</si>
  <si>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</si>
  <si>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</si>
  <si>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</si>
  <si>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</si>
  <si>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</si>
  <si>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</si>
  <si>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</si>
  <si>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</si>
  <si>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</si>
  <si>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</si>
  <si>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</si>
  <si>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</si>
  <si>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</si>
  <si>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</si>
  <si>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</si>
  <si>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</si>
  <si>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</si>
  <si>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</si>
  <si>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</si>
  <si>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</si>
  <si>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</si>
  <si>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</si>
  <si>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</si>
  <si>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</si>
  <si>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</si>
  <si>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</si>
  <si>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</si>
  <si>
    <t xml:space="preserve">                                                     Ушаков М.М.</t>
  </si>
  <si>
    <t>Жук В.М.</t>
  </si>
  <si>
    <t>/03344/22-9-90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</si>
</sst>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&amp;L9255CFEC&amp;C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11</v>
      </c>
      <c r="D7" s="198">
        <f>'розділ 2'!E66</f>
        <v>2</v>
      </c>
      <c r="E7" s="196"/>
      <c r="F7" s="198">
        <f>'розділ 2'!H66</f>
        <v>11</v>
      </c>
      <c r="G7" s="198">
        <f>'розділ 2'!I66</f>
        <v>2</v>
      </c>
      <c r="H7" s="196"/>
      <c r="I7" s="198">
        <f>'розділ 2'!O66</f>
        <v>0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11</v>
      </c>
      <c r="D14" s="197">
        <f aca="true" t="shared" si="0" ref="D14:I14">D7+D8+D9+D10+D11+D12+D13</f>
        <v>2</v>
      </c>
      <c r="E14" s="197">
        <f t="shared" si="0"/>
        <v>0</v>
      </c>
      <c r="F14" s="197">
        <f t="shared" si="0"/>
        <v>11</v>
      </c>
      <c r="G14" s="197">
        <f t="shared" si="0"/>
        <v>2</v>
      </c>
      <c r="H14" s="197">
        <f t="shared" si="0"/>
        <v>0</v>
      </c>
      <c r="I14" s="197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&amp;L9255CFEC&amp;CФорма № 1,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7</v>
      </c>
      <c r="E25" s="130">
        <v>1</v>
      </c>
      <c r="F25" s="130">
        <v>11</v>
      </c>
      <c r="G25" s="130"/>
      <c r="H25" s="130">
        <v>8</v>
      </c>
      <c r="I25" s="130">
        <v>2</v>
      </c>
      <c r="J25" s="130">
        <v>1</v>
      </c>
      <c r="K25" s="130"/>
      <c r="L25" s="130">
        <v>5</v>
      </c>
      <c r="M25" s="130"/>
      <c r="N25" s="130"/>
      <c r="O25" s="130"/>
      <c r="P25" s="130"/>
      <c r="Q25" s="130"/>
      <c r="R25" s="130">
        <v>2</v>
      </c>
      <c r="S25" s="130"/>
      <c r="T25" s="139"/>
      <c r="U25" s="139">
        <v>1</v>
      </c>
      <c r="V25" s="139"/>
      <c r="W25" s="139">
        <v>8</v>
      </c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5</v>
      </c>
      <c r="E26" s="130"/>
      <c r="F26" s="130">
        <v>5</v>
      </c>
      <c r="G26" s="130"/>
      <c r="H26" s="130">
        <v>5</v>
      </c>
      <c r="I26" s="130"/>
      <c r="J26" s="130">
        <v>1</v>
      </c>
      <c r="K26" s="130"/>
      <c r="L26" s="130">
        <v>4</v>
      </c>
      <c r="M26" s="130"/>
      <c r="N26" s="130"/>
      <c r="O26" s="130"/>
      <c r="P26" s="130"/>
      <c r="Q26" s="130"/>
      <c r="R26" s="130"/>
      <c r="S26" s="130"/>
      <c r="T26" s="139"/>
      <c r="U26" s="139">
        <v>1</v>
      </c>
      <c r="V26" s="139"/>
      <c r="W26" s="139">
        <v>4</v>
      </c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>
        <v>1</v>
      </c>
      <c r="E28" s="130">
        <v>1</v>
      </c>
      <c r="F28" s="130">
        <v>2</v>
      </c>
      <c r="G28" s="130"/>
      <c r="H28" s="130">
        <v>2</v>
      </c>
      <c r="I28" s="130">
        <v>2</v>
      </c>
      <c r="J28" s="130"/>
      <c r="K28" s="130"/>
      <c r="L28" s="130"/>
      <c r="M28" s="130"/>
      <c r="N28" s="130"/>
      <c r="O28" s="130"/>
      <c r="P28" s="130"/>
      <c r="Q28" s="130"/>
      <c r="R28" s="130">
        <v>2</v>
      </c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>
        <v>1</v>
      </c>
      <c r="E29" s="130"/>
      <c r="F29" s="130">
        <v>4</v>
      </c>
      <c r="G29" s="130"/>
      <c r="H29" s="130">
        <v>1</v>
      </c>
      <c r="I29" s="130"/>
      <c r="J29" s="130"/>
      <c r="K29" s="130"/>
      <c r="L29" s="130">
        <v>1</v>
      </c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>
        <v>4</v>
      </c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1</v>
      </c>
      <c r="G41" s="130"/>
      <c r="H41" s="130">
        <v>1</v>
      </c>
      <c r="I41" s="130"/>
      <c r="J41" s="130"/>
      <c r="K41" s="130"/>
      <c r="L41" s="130">
        <v>1</v>
      </c>
      <c r="M41" s="130"/>
      <c r="N41" s="130"/>
      <c r="O41" s="130"/>
      <c r="P41" s="130"/>
      <c r="Q41" s="130"/>
      <c r="R41" s="130"/>
      <c r="S41" s="130"/>
      <c r="T41" s="139"/>
      <c r="U41" s="139"/>
      <c r="V41" s="139"/>
      <c r="W41" s="139">
        <v>1</v>
      </c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>
        <v>1</v>
      </c>
      <c r="E43" s="130"/>
      <c r="F43" s="130">
        <v>1</v>
      </c>
      <c r="G43" s="130"/>
      <c r="H43" s="130">
        <v>1</v>
      </c>
      <c r="I43" s="130"/>
      <c r="J43" s="130"/>
      <c r="K43" s="130"/>
      <c r="L43" s="130">
        <v>1</v>
      </c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>
        <v>1</v>
      </c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>
        <v>1</v>
      </c>
      <c r="E46" s="130"/>
      <c r="F46" s="130">
        <v>1</v>
      </c>
      <c r="G46" s="130"/>
      <c r="H46" s="130">
        <v>1</v>
      </c>
      <c r="I46" s="130"/>
      <c r="J46" s="130"/>
      <c r="K46" s="130"/>
      <c r="L46" s="130">
        <v>1</v>
      </c>
      <c r="M46" s="130"/>
      <c r="N46" s="130"/>
      <c r="O46" s="130"/>
      <c r="P46" s="130"/>
      <c r="Q46" s="130"/>
      <c r="R46" s="130"/>
      <c r="S46" s="130"/>
      <c r="T46" s="139"/>
      <c r="U46" s="139"/>
      <c r="V46" s="139"/>
      <c r="W46" s="139">
        <v>1</v>
      </c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>
        <v>1</v>
      </c>
      <c r="E47" s="130"/>
      <c r="F47" s="130">
        <v>1</v>
      </c>
      <c r="G47" s="130"/>
      <c r="H47" s="130">
        <v>1</v>
      </c>
      <c r="I47" s="130"/>
      <c r="J47" s="130"/>
      <c r="K47" s="130"/>
      <c r="L47" s="130">
        <v>1</v>
      </c>
      <c r="M47" s="130"/>
      <c r="N47" s="130"/>
      <c r="O47" s="130"/>
      <c r="P47" s="130"/>
      <c r="Q47" s="130"/>
      <c r="R47" s="130"/>
      <c r="S47" s="130"/>
      <c r="T47" s="139"/>
      <c r="U47" s="139"/>
      <c r="V47" s="139"/>
      <c r="W47" s="139">
        <v>1</v>
      </c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>
        <v>1</v>
      </c>
      <c r="E49" s="130"/>
      <c r="F49" s="130">
        <v>1</v>
      </c>
      <c r="G49" s="130"/>
      <c r="H49" s="130">
        <v>1</v>
      </c>
      <c r="I49" s="130"/>
      <c r="J49" s="130"/>
      <c r="K49" s="130"/>
      <c r="L49" s="130">
        <v>1</v>
      </c>
      <c r="M49" s="130"/>
      <c r="N49" s="130"/>
      <c r="O49" s="130"/>
      <c r="P49" s="130"/>
      <c r="Q49" s="130"/>
      <c r="R49" s="130"/>
      <c r="S49" s="130"/>
      <c r="T49" s="139"/>
      <c r="U49" s="139"/>
      <c r="V49" s="139"/>
      <c r="W49" s="139">
        <v>1</v>
      </c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/>
      <c r="E56" s="130">
        <v>1</v>
      </c>
      <c r="F56" s="130">
        <v>1</v>
      </c>
      <c r="G56" s="130"/>
      <c r="H56" s="130">
        <v>1</v>
      </c>
      <c r="I56" s="130"/>
      <c r="J56" s="130"/>
      <c r="K56" s="130"/>
      <c r="L56" s="130">
        <v>1</v>
      </c>
      <c r="M56" s="130"/>
      <c r="N56" s="130"/>
      <c r="O56" s="130"/>
      <c r="P56" s="130"/>
      <c r="Q56" s="130"/>
      <c r="R56" s="130"/>
      <c r="S56" s="130"/>
      <c r="T56" s="139"/>
      <c r="U56" s="139"/>
      <c r="V56" s="139"/>
      <c r="W56" s="139">
        <v>1</v>
      </c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>
        <v>1</v>
      </c>
      <c r="F57" s="130">
        <v>1</v>
      </c>
      <c r="G57" s="130"/>
      <c r="H57" s="130">
        <v>1</v>
      </c>
      <c r="I57" s="130"/>
      <c r="J57" s="130"/>
      <c r="K57" s="130"/>
      <c r="L57" s="130">
        <v>1</v>
      </c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>
        <v>1</v>
      </c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9"/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9</v>
      </c>
      <c r="E66" s="178">
        <f aca="true" t="shared" si="0" ref="E66:Y66">E9+E10+E15+E18+E20+E25+E32+E35+E36+E40+E41+E44+E46+E51+E53+E55+E56+E62+E63+E64+E65</f>
        <v>2</v>
      </c>
      <c r="F66" s="178">
        <f t="shared" si="0"/>
        <v>14</v>
      </c>
      <c r="G66" s="178">
        <f t="shared" si="0"/>
        <v>0</v>
      </c>
      <c r="H66" s="178">
        <f t="shared" si="0"/>
        <v>11</v>
      </c>
      <c r="I66" s="178">
        <f t="shared" si="0"/>
        <v>2</v>
      </c>
      <c r="J66" s="178">
        <f t="shared" si="0"/>
        <v>1</v>
      </c>
      <c r="K66" s="178">
        <f t="shared" si="0"/>
        <v>0</v>
      </c>
      <c r="L66" s="178">
        <f t="shared" si="0"/>
        <v>8</v>
      </c>
      <c r="M66" s="178">
        <f t="shared" si="0"/>
        <v>0</v>
      </c>
      <c r="N66" s="178">
        <f t="shared" si="0"/>
        <v>0</v>
      </c>
      <c r="O66" s="178">
        <f t="shared" si="0"/>
        <v>0</v>
      </c>
      <c r="P66" s="178">
        <f t="shared" si="0"/>
        <v>0</v>
      </c>
      <c r="Q66" s="178">
        <f t="shared" si="0"/>
        <v>0</v>
      </c>
      <c r="R66" s="178">
        <f t="shared" si="0"/>
        <v>2</v>
      </c>
      <c r="S66" s="178">
        <f t="shared" si="0"/>
        <v>0</v>
      </c>
      <c r="T66" s="178">
        <f t="shared" si="0"/>
        <v>0</v>
      </c>
      <c r="U66" s="178">
        <f t="shared" si="0"/>
        <v>1</v>
      </c>
      <c r="V66" s="178">
        <f t="shared" si="0"/>
        <v>0</v>
      </c>
      <c r="W66" s="178">
        <f t="shared" si="0"/>
        <v>11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>
        <v>1</v>
      </c>
      <c r="F70" s="124">
        <v>1</v>
      </c>
      <c r="G70" s="124"/>
      <c r="H70" s="124">
        <v>1</v>
      </c>
      <c r="I70" s="124">
        <v>1</v>
      </c>
      <c r="J70" s="124"/>
      <c r="K70" s="124"/>
      <c r="L70" s="124"/>
      <c r="M70" s="124"/>
      <c r="N70" s="124"/>
      <c r="O70" s="124"/>
      <c r="P70" s="138"/>
      <c r="Q70" s="138"/>
      <c r="R70" s="124">
        <v>1</v>
      </c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&amp;L9255CFEC&amp;CФорма № 1, Підрозділ: Нововолинський міський суд Волинської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/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/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>
        <v>3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>
        <v>281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>
        <v>1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&amp;L9255CFEC&amp;CФорма № 1,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2</v>
      </c>
      <c r="N14" s="122"/>
      <c r="O14" s="122"/>
      <c r="P14" s="122"/>
      <c r="Q14" s="122"/>
      <c r="R14" s="122"/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>
        <v>12</v>
      </c>
      <c r="H28" s="129"/>
      <c r="I28" s="129">
        <v>5</v>
      </c>
      <c r="J28" s="129">
        <v>7</v>
      </c>
      <c r="K28" s="129"/>
      <c r="L28" s="129"/>
      <c r="M28" s="129">
        <v>12</v>
      </c>
      <c r="N28" s="129"/>
      <c r="O28" s="130">
        <v>17073</v>
      </c>
      <c r="P28" s="130">
        <v>17073</v>
      </c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12</v>
      </c>
      <c r="H31" s="136">
        <f aca="true" t="shared" si="0" ref="H31:P31">H21+H28+H29+H30</f>
        <v>0</v>
      </c>
      <c r="I31" s="136">
        <f t="shared" si="0"/>
        <v>5</v>
      </c>
      <c r="J31" s="136">
        <f t="shared" si="0"/>
        <v>7</v>
      </c>
      <c r="K31" s="136">
        <f t="shared" si="0"/>
        <v>0</v>
      </c>
      <c r="L31" s="136">
        <f t="shared" si="0"/>
        <v>0</v>
      </c>
      <c r="M31" s="136">
        <f t="shared" si="0"/>
        <v>12</v>
      </c>
      <c r="N31" s="136">
        <f t="shared" si="0"/>
        <v>0</v>
      </c>
      <c r="O31" s="136">
        <f t="shared" si="0"/>
        <v>17073</v>
      </c>
      <c r="P31" s="136">
        <f t="shared" si="0"/>
        <v>17073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&amp;L9255CFEC&amp;CФорма № 1,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&amp;L9255CFEC&amp;CФорма № 1,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&amp;L9255CFEC&amp;CФорма № 1,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 t="s">
        <v>402</v>
      </c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403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&amp;L9255CFEC&amp;CФорма № 1, Підрозділ: Нововолинський міський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2015-04-14T12:31:07Z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9255CFEC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