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0"/>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<sst xmlns="http://schemas.openxmlformats.org/spreadsheetml/2006/main" count="178" uniqueCount="153">
  <si>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</si>
  <si>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</si>
  <si>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</si>
  <si>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</si>
  <si>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</si>
  <si>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</si>
  <si>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</si>
  <si>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</si>
  <si>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</si>
  <si>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</si>
  <si>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</si>
  <si>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</si>
  <si>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</si>
  <si>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</si>
  <si>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</si>
  <si>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</si>
  <si>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</si>
  <si>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</si>
  <si>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</si>
  <si>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</si>
  <si>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</si>
  <si>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</si>
  <si>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</si>
  <si>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</si>
  <si>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</si>
  <si>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</si>
  <si>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</si>
  <si>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</si>
  <si>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</si>
  <si>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</si>
  <si>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</si>
  <si>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</si>
  <si>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</si>
  <si>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</si>
  <si>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</si>
  <si>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</si>
  <si>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</si>
  <si>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</si>
  <si>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</si>
  <si>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</si>
  <si>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</si>
  <si>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</si>
  <si>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</si>
  <si>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</si>
  <si>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</si>
  <si>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</si>
  <si>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</si>
  <si>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</si>
  <si>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</si>
  <si>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</si>
  <si>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</si>
  <si>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</si>
  <si>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</si>
  <si>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</si>
  <si>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</si>
  <si>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</si>
  <si>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</si>
  <si>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</si>
  <si>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</si>
  <si>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</si>
  <si>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</si>
  <si>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</si>
  <si>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</si>
  <si>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</si>
  <si>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</si>
  <si>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</si>
  <si>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</si>
  <si>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</si>
  <si>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</si>
  <si>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</si>
  <si>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</si>
  <si>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</si>
  <si>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</si>
  <si>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</si>
  <si>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</si>
  <si>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</si>
  <si>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</si>
  <si>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</si>
  <si>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</si>
  <si>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</si>
  <si>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</si>
  <si>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</si>
  <si>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</si>
  <si>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</si>
  <si>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</si>
  <si>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</si>
  <si>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</si>
  <si>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</si>
  <si>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</si>
  <si>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</si>
  <si>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</si>
  <si>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</si>
  <si>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</si>
  <si>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</si>
  <si>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</si>
  <si>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</si>
  <si>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</si>
  <si>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</si>
  <si>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</si>
  <si>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</si>
  <si>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</si>
  <si>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</si>
  <si>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</si>
  <si>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</si>
  <si>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</si>
  <si>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</si>
  <si>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</si>
  <si>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</si>
  <si>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</si>
  <si>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</si>
  <si>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</si>
  <si>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</si>
  <si>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</si>
  <si>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</si>
  <si>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</si>
  <si>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</si>
  <si>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</si>
  <si>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</si>
  <si>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</si>
  <si>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</si>
  <si>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</si>
  <si>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</si>
  <si>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</si>
  <si>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</si>
  <si>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</si>
  <si>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</si>
  <si>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</si>
  <si>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</si>
  <si>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</si>
  <si>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</si>
  <si>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</si>
  <si>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</si>
  <si>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</si>
  <si>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</si>
  <si>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</si>
  <si>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</si>
  <si>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</si>
  <si>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</si>
  <si>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</si>
  <si>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</si>
  <si>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</si>
  <si>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</si>
  <si>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</si>
  <si>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М.М. Ушаков</t>
  </si>
  <si>
    <t>В.І. Калюга</t>
  </si>
  <si>
    <t>(03344) 2-29-90</t>
  </si>
  <si>
    <t>inbox@nv.vl.court.gov.ua</t>
  </si>
  <si>
    <t>11 січня 2016 року</t>
  </si>
  <si>
    <t>2015 рік</t>
  </si>
  <si>
    <t>Нововолинський міський суд Волинської області</t>
  </si>
  <si>
    <t>45400. Волинська область</t>
  </si>
  <si>
    <t>м. Нововолинськ. вул. Гагаріна</t>
  </si>
  <si>
    <t>буд. 14</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</si>
</sst>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4">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8" fillId="32" borderId="0" applyNumberFormat="0" applyBorder="0" applyAlignment="0" applyProtection="0"/>
  </cellStyleXfs>
  <cellXfs count="19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3"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tabSelected="1" zoomScalePageLayoutView="0" workbookViewId="0" topLeftCell="A1">
      <selection activeCell="E18" sqref="E18"/>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36" t="s">
        <v>44</v>
      </c>
      <c r="C1" s="136"/>
      <c r="D1" s="86"/>
      <c r="E1" s="86"/>
      <c r="F1" s="86"/>
    </row>
    <row r="2" spans="1:12" ht="61.5" customHeight="1">
      <c r="A2" s="137" t="s">
        <v>0</v>
      </c>
      <c r="B2" s="138" t="s">
        <v>113</v>
      </c>
      <c r="C2" s="135" t="s">
        <v>86</v>
      </c>
      <c r="D2" s="134" t="s">
        <v>72</v>
      </c>
      <c r="E2" s="134" t="s">
        <v>27</v>
      </c>
      <c r="F2" s="134"/>
      <c r="G2" s="135" t="s">
        <v>6</v>
      </c>
      <c r="H2" s="135"/>
      <c r="I2" s="135" t="s">
        <v>87</v>
      </c>
      <c r="J2" s="135"/>
      <c r="K2" s="135" t="s">
        <v>111</v>
      </c>
      <c r="L2" s="135"/>
    </row>
    <row r="3" spans="1:12" ht="36" customHeight="1">
      <c r="A3" s="137"/>
      <c r="B3" s="138"/>
      <c r="C3" s="135"/>
      <c r="D3" s="134"/>
      <c r="E3" s="139" t="s">
        <v>7</v>
      </c>
      <c r="F3" s="139" t="s">
        <v>26</v>
      </c>
      <c r="G3" s="140" t="s">
        <v>7</v>
      </c>
      <c r="H3" s="140" t="s">
        <v>8</v>
      </c>
      <c r="I3" s="140" t="s">
        <v>7</v>
      </c>
      <c r="J3" s="140" t="s">
        <v>8</v>
      </c>
      <c r="K3" s="140" t="s">
        <v>7</v>
      </c>
      <c r="L3" s="140" t="s">
        <v>25</v>
      </c>
    </row>
    <row r="4" spans="1:12" ht="64.5" customHeight="1">
      <c r="A4" s="137"/>
      <c r="B4" s="138"/>
      <c r="C4" s="135"/>
      <c r="D4" s="134"/>
      <c r="E4" s="139"/>
      <c r="F4" s="139"/>
      <c r="G4" s="140"/>
      <c r="H4" s="140"/>
      <c r="I4" s="140"/>
      <c r="J4" s="140"/>
      <c r="K4" s="140"/>
      <c r="L4" s="140"/>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1181</v>
      </c>
      <c r="D6" s="73">
        <f aca="true" t="shared" si="0" ref="D6:L6">SUM(D7,D10,D13,D14,D15,D18,D21,D22)</f>
        <v>585834.1800000016</v>
      </c>
      <c r="E6" s="73">
        <f t="shared" si="0"/>
        <v>940</v>
      </c>
      <c r="F6" s="73">
        <f t="shared" si="0"/>
        <v>456030.1999999997</v>
      </c>
      <c r="G6" s="73">
        <f t="shared" si="0"/>
        <v>33</v>
      </c>
      <c r="H6" s="73">
        <f t="shared" si="0"/>
        <v>15671.7</v>
      </c>
      <c r="I6" s="73">
        <f t="shared" si="0"/>
        <v>192</v>
      </c>
      <c r="J6" s="73">
        <f t="shared" si="0"/>
        <v>68117.7599999998</v>
      </c>
      <c r="K6" s="73">
        <f t="shared" si="0"/>
        <v>240</v>
      </c>
      <c r="L6" s="73">
        <f t="shared" si="0"/>
        <v>127711.21</v>
      </c>
    </row>
    <row r="7" spans="1:12" ht="16.5" customHeight="1">
      <c r="A7" s="126">
        <v>2</v>
      </c>
      <c r="B7" s="129" t="s">
        <v>114</v>
      </c>
      <c r="C7" s="74">
        <v>466</v>
      </c>
      <c r="D7" s="74">
        <v>396435.180000002</v>
      </c>
      <c r="E7" s="74">
        <v>261</v>
      </c>
      <c r="F7" s="74">
        <v>279029.3</v>
      </c>
      <c r="G7" s="74">
        <v>20</v>
      </c>
      <c r="H7" s="74">
        <v>12017.7</v>
      </c>
      <c r="I7" s="74">
        <v>178</v>
      </c>
      <c r="J7" s="74">
        <v>64220.1599999998</v>
      </c>
      <c r="K7" s="74">
        <v>202</v>
      </c>
      <c r="L7" s="74">
        <v>115531.21</v>
      </c>
    </row>
    <row r="8" spans="1:12" ht="16.5" customHeight="1">
      <c r="A8" s="126">
        <v>3</v>
      </c>
      <c r="B8" s="130" t="s">
        <v>115</v>
      </c>
      <c r="C8" s="74">
        <v>58</v>
      </c>
      <c r="D8" s="74">
        <v>129717.97</v>
      </c>
      <c r="E8" s="74">
        <v>53</v>
      </c>
      <c r="F8" s="74">
        <v>118046.25</v>
      </c>
      <c r="G8" s="74">
        <v>4</v>
      </c>
      <c r="H8" s="74">
        <v>3897.6</v>
      </c>
      <c r="I8" s="74">
        <v>29</v>
      </c>
      <c r="J8" s="74">
        <v>12228.2</v>
      </c>
      <c r="K8" s="74">
        <v>3</v>
      </c>
      <c r="L8" s="74">
        <v>3654</v>
      </c>
    </row>
    <row r="9" spans="1:12" ht="16.5" customHeight="1">
      <c r="A9" s="126">
        <v>4</v>
      </c>
      <c r="B9" s="130" t="s">
        <v>116</v>
      </c>
      <c r="C9" s="74">
        <v>85</v>
      </c>
      <c r="D9" s="74">
        <v>58759.28</v>
      </c>
      <c r="E9" s="74">
        <v>27</v>
      </c>
      <c r="F9" s="74">
        <v>25804.43</v>
      </c>
      <c r="G9" s="74"/>
      <c r="H9" s="74"/>
      <c r="I9" s="74">
        <v>46</v>
      </c>
      <c r="J9" s="74">
        <v>17794.62</v>
      </c>
      <c r="K9" s="74">
        <v>56</v>
      </c>
      <c r="L9" s="74">
        <v>32967.13</v>
      </c>
    </row>
    <row r="10" spans="1:12" ht="19.5" customHeight="1">
      <c r="A10" s="126">
        <v>5</v>
      </c>
      <c r="B10" s="129" t="s">
        <v>117</v>
      </c>
      <c r="C10" s="74">
        <v>165</v>
      </c>
      <c r="D10" s="74">
        <v>57489.5999999998</v>
      </c>
      <c r="E10" s="74">
        <v>138</v>
      </c>
      <c r="F10" s="74">
        <v>46406.6999999999</v>
      </c>
      <c r="G10" s="74">
        <v>4</v>
      </c>
      <c r="H10" s="74">
        <v>974.4</v>
      </c>
      <c r="I10" s="74">
        <v>11</v>
      </c>
      <c r="J10" s="74">
        <v>3166.8</v>
      </c>
      <c r="K10" s="74">
        <v>29</v>
      </c>
      <c r="L10" s="74">
        <v>10474.8</v>
      </c>
    </row>
    <row r="11" spans="1:12" ht="19.5" customHeight="1">
      <c r="A11" s="126">
        <v>6</v>
      </c>
      <c r="B11" s="130" t="s">
        <v>118</v>
      </c>
      <c r="C11" s="74">
        <v>4</v>
      </c>
      <c r="D11" s="74">
        <v>4872</v>
      </c>
      <c r="E11" s="74">
        <v>1</v>
      </c>
      <c r="F11" s="74">
        <v>1218</v>
      </c>
      <c r="G11" s="74"/>
      <c r="H11" s="74"/>
      <c r="I11" s="74">
        <v>2</v>
      </c>
      <c r="J11" s="74">
        <v>243.6</v>
      </c>
      <c r="K11" s="74">
        <v>1</v>
      </c>
      <c r="L11" s="74">
        <v>1218</v>
      </c>
    </row>
    <row r="12" spans="1:12" ht="19.5" customHeight="1">
      <c r="A12" s="126">
        <v>7</v>
      </c>
      <c r="B12" s="130" t="s">
        <v>119</v>
      </c>
      <c r="C12" s="74">
        <v>50</v>
      </c>
      <c r="D12" s="74">
        <v>24360</v>
      </c>
      <c r="E12" s="74">
        <v>39</v>
      </c>
      <c r="F12" s="74">
        <v>19001.6</v>
      </c>
      <c r="G12" s="74"/>
      <c r="H12" s="74"/>
      <c r="I12" s="74">
        <v>5</v>
      </c>
      <c r="J12" s="74">
        <v>1705.2</v>
      </c>
      <c r="K12" s="74">
        <v>10</v>
      </c>
      <c r="L12" s="74">
        <v>4872</v>
      </c>
    </row>
    <row r="13" spans="1:12" ht="15" customHeight="1">
      <c r="A13" s="126">
        <v>8</v>
      </c>
      <c r="B13" s="129" t="s">
        <v>42</v>
      </c>
      <c r="C13" s="74">
        <v>157</v>
      </c>
      <c r="D13" s="74">
        <v>48476.3999999999</v>
      </c>
      <c r="E13" s="74">
        <v>155</v>
      </c>
      <c r="F13" s="74">
        <v>48013.3999999999</v>
      </c>
      <c r="G13" s="74">
        <v>7</v>
      </c>
      <c r="H13" s="74">
        <v>2192.4</v>
      </c>
      <c r="I13" s="74">
        <v>3</v>
      </c>
      <c r="J13" s="74">
        <v>730.8</v>
      </c>
      <c r="K13" s="74">
        <v>1</v>
      </c>
      <c r="L13" s="74">
        <v>243.6</v>
      </c>
    </row>
    <row r="14" spans="1:12" ht="15.75" customHeight="1">
      <c r="A14" s="126">
        <v>9</v>
      </c>
      <c r="B14" s="129" t="s">
        <v>43</v>
      </c>
      <c r="C14" s="74">
        <v>9</v>
      </c>
      <c r="D14" s="74">
        <v>2192.4</v>
      </c>
      <c r="E14" s="74">
        <v>7</v>
      </c>
      <c r="F14" s="74">
        <v>1583.4</v>
      </c>
      <c r="G14" s="74"/>
      <c r="H14" s="74"/>
      <c r="I14" s="74"/>
      <c r="J14" s="74"/>
      <c r="K14" s="74">
        <v>2</v>
      </c>
      <c r="L14" s="74">
        <v>487.2</v>
      </c>
    </row>
    <row r="15" spans="1:12" ht="106.5" customHeight="1">
      <c r="A15" s="126">
        <v>10</v>
      </c>
      <c r="B15" s="129" t="s">
        <v>120</v>
      </c>
      <c r="C15" s="74">
        <v>384</v>
      </c>
      <c r="D15" s="74">
        <v>81240.5999999999</v>
      </c>
      <c r="E15" s="74">
        <v>379</v>
      </c>
      <c r="F15" s="74">
        <v>80997.3999999999</v>
      </c>
      <c r="G15" s="74">
        <v>2</v>
      </c>
      <c r="H15" s="74">
        <v>487.2</v>
      </c>
      <c r="I15" s="74"/>
      <c r="J15" s="74"/>
      <c r="K15" s="74">
        <v>6</v>
      </c>
      <c r="L15" s="74">
        <v>974.4</v>
      </c>
    </row>
    <row r="16" spans="1:12" ht="21" customHeight="1">
      <c r="A16" s="126">
        <v>11</v>
      </c>
      <c r="B16" s="130" t="s">
        <v>118</v>
      </c>
      <c r="C16" s="74">
        <v>66</v>
      </c>
      <c r="D16" s="74">
        <v>40194</v>
      </c>
      <c r="E16" s="74">
        <v>66</v>
      </c>
      <c r="F16" s="74">
        <v>40681.2</v>
      </c>
      <c r="G16" s="74"/>
      <c r="H16" s="74"/>
      <c r="I16" s="74"/>
      <c r="J16" s="74"/>
      <c r="K16" s="74"/>
      <c r="L16" s="74"/>
    </row>
    <row r="17" spans="1:12" ht="21" customHeight="1">
      <c r="A17" s="126">
        <v>12</v>
      </c>
      <c r="B17" s="130" t="s">
        <v>119</v>
      </c>
      <c r="C17" s="74">
        <v>18</v>
      </c>
      <c r="D17" s="74">
        <v>4384.8</v>
      </c>
      <c r="E17" s="74">
        <v>16</v>
      </c>
      <c r="F17" s="74">
        <v>3897.6</v>
      </c>
      <c r="G17" s="74"/>
      <c r="H17" s="74"/>
      <c r="I17" s="74"/>
      <c r="J17" s="74"/>
      <c r="K17" s="74">
        <v>2</v>
      </c>
      <c r="L17" s="74">
        <v>487.2</v>
      </c>
    </row>
    <row r="18" spans="1:12" ht="33.75" customHeight="1">
      <c r="A18" s="126">
        <v>13</v>
      </c>
      <c r="B18" s="129" t="s">
        <v>122</v>
      </c>
      <c r="C18" s="74">
        <f>SUM(C19:C20)</f>
        <v>0</v>
      </c>
      <c r="D18" s="74">
        <f aca="true" t="shared" si="1" ref="D18:L18">SUM(D19:D20)</f>
        <v>0</v>
      </c>
      <c r="E18" s="74">
        <f t="shared" si="1"/>
        <v>0</v>
      </c>
      <c r="F18" s="74">
        <f t="shared" si="1"/>
        <v>0</v>
      </c>
      <c r="G18" s="74">
        <f t="shared" si="1"/>
        <v>0</v>
      </c>
      <c r="H18" s="74">
        <f t="shared" si="1"/>
        <v>0</v>
      </c>
      <c r="I18" s="74">
        <f t="shared" si="1"/>
        <v>0</v>
      </c>
      <c r="J18" s="74">
        <f t="shared" si="1"/>
        <v>0</v>
      </c>
      <c r="K18" s="74">
        <f t="shared" si="1"/>
        <v>0</v>
      </c>
      <c r="L18" s="74">
        <f t="shared" si="1"/>
        <v>0</v>
      </c>
    </row>
    <row r="19" spans="1:12" ht="14.25" customHeight="1">
      <c r="A19" s="126">
        <v>14</v>
      </c>
      <c r="B19" s="129" t="s">
        <v>1</v>
      </c>
      <c r="C19" s="74"/>
      <c r="D19" s="74"/>
      <c r="E19" s="74"/>
      <c r="F19" s="74"/>
      <c r="G19" s="74"/>
      <c r="H19" s="74"/>
      <c r="I19" s="74"/>
      <c r="J19" s="74"/>
      <c r="K19" s="74"/>
      <c r="L19" s="74"/>
    </row>
    <row r="20" spans="1:12" ht="23.25" customHeight="1">
      <c r="A20" s="126">
        <v>15</v>
      </c>
      <c r="B20" s="129" t="s">
        <v>2</v>
      </c>
      <c r="C20" s="74"/>
      <c r="D20" s="74"/>
      <c r="E20" s="74"/>
      <c r="F20" s="74"/>
      <c r="G20" s="74"/>
      <c r="H20" s="74"/>
      <c r="I20" s="74"/>
      <c r="J20" s="74"/>
      <c r="K20" s="74"/>
      <c r="L20" s="74"/>
    </row>
    <row r="21" spans="1:12" ht="46.5" customHeight="1">
      <c r="A21" s="126">
        <v>16</v>
      </c>
      <c r="B21" s="129" t="s">
        <v>121</v>
      </c>
      <c r="C21" s="74"/>
      <c r="D21" s="74"/>
      <c r="E21" s="74"/>
      <c r="F21" s="74"/>
      <c r="G21" s="74"/>
      <c r="H21" s="74"/>
      <c r="I21" s="74"/>
      <c r="J21" s="74"/>
      <c r="K21" s="74"/>
      <c r="L21" s="74"/>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39</v>
      </c>
      <c r="D34" s="73">
        <f aca="true" t="shared" si="3" ref="D34:L34">SUM(D35,D42,D43,D44)</f>
        <v>7405.44</v>
      </c>
      <c r="E34" s="73">
        <f t="shared" si="3"/>
        <v>36</v>
      </c>
      <c r="F34" s="73">
        <f t="shared" si="3"/>
        <v>6942.6</v>
      </c>
      <c r="G34" s="73">
        <f t="shared" si="3"/>
        <v>0</v>
      </c>
      <c r="H34" s="73">
        <f t="shared" si="3"/>
        <v>0</v>
      </c>
      <c r="I34" s="73">
        <f t="shared" si="3"/>
        <v>0</v>
      </c>
      <c r="J34" s="73">
        <f t="shared" si="3"/>
        <v>0</v>
      </c>
      <c r="K34" s="73">
        <f t="shared" si="3"/>
        <v>3</v>
      </c>
      <c r="L34" s="73">
        <f t="shared" si="3"/>
        <v>633.36</v>
      </c>
    </row>
    <row r="35" spans="1:12" ht="24" customHeight="1">
      <c r="A35" s="126">
        <v>30</v>
      </c>
      <c r="B35" s="129" t="s">
        <v>131</v>
      </c>
      <c r="C35" s="74">
        <f>SUM(C36,C39)</f>
        <v>39</v>
      </c>
      <c r="D35" s="74">
        <f aca="true" t="shared" si="4" ref="D35:L35">SUM(D36,D39)</f>
        <v>7405.44</v>
      </c>
      <c r="E35" s="74">
        <f t="shared" si="4"/>
        <v>36</v>
      </c>
      <c r="F35" s="74">
        <f t="shared" si="4"/>
        <v>6942.6</v>
      </c>
      <c r="G35" s="74">
        <f t="shared" si="4"/>
        <v>0</v>
      </c>
      <c r="H35" s="74">
        <f t="shared" si="4"/>
        <v>0</v>
      </c>
      <c r="I35" s="74">
        <f t="shared" si="4"/>
        <v>0</v>
      </c>
      <c r="J35" s="74">
        <f t="shared" si="4"/>
        <v>0</v>
      </c>
      <c r="K35" s="74">
        <f t="shared" si="4"/>
        <v>3</v>
      </c>
      <c r="L35" s="74">
        <f t="shared" si="4"/>
        <v>633.36</v>
      </c>
    </row>
    <row r="36" spans="1:12" ht="19.5" customHeight="1">
      <c r="A36" s="126">
        <v>31</v>
      </c>
      <c r="B36" s="129" t="s">
        <v>132</v>
      </c>
      <c r="C36" s="74"/>
      <c r="D36" s="74"/>
      <c r="E36" s="74"/>
      <c r="F36" s="74"/>
      <c r="G36" s="74"/>
      <c r="H36" s="74"/>
      <c r="I36" s="74"/>
      <c r="J36" s="74"/>
      <c r="K36" s="74"/>
      <c r="L36" s="74"/>
    </row>
    <row r="37" spans="1:12" ht="16.5" customHeight="1">
      <c r="A37" s="126">
        <v>32</v>
      </c>
      <c r="B37" s="130" t="s">
        <v>133</v>
      </c>
      <c r="C37" s="74"/>
      <c r="D37" s="74"/>
      <c r="E37" s="74"/>
      <c r="F37" s="74"/>
      <c r="G37" s="74"/>
      <c r="H37" s="74"/>
      <c r="I37" s="74"/>
      <c r="J37" s="74"/>
      <c r="K37" s="74"/>
      <c r="L37" s="74"/>
    </row>
    <row r="38" spans="1:12" ht="16.5" customHeight="1">
      <c r="A38" s="126">
        <v>33</v>
      </c>
      <c r="B38" s="130" t="s">
        <v>116</v>
      </c>
      <c r="C38" s="74"/>
      <c r="D38" s="74"/>
      <c r="E38" s="74"/>
      <c r="F38" s="74"/>
      <c r="G38" s="74"/>
      <c r="H38" s="74"/>
      <c r="I38" s="74"/>
      <c r="J38" s="74"/>
      <c r="K38" s="74"/>
      <c r="L38" s="74"/>
    </row>
    <row r="39" spans="1:12" ht="21" customHeight="1">
      <c r="A39" s="126">
        <v>34</v>
      </c>
      <c r="B39" s="129" t="s">
        <v>134</v>
      </c>
      <c r="C39" s="74">
        <v>39</v>
      </c>
      <c r="D39" s="74">
        <v>7405.44</v>
      </c>
      <c r="E39" s="74">
        <v>36</v>
      </c>
      <c r="F39" s="74">
        <v>6942.6</v>
      </c>
      <c r="G39" s="74"/>
      <c r="H39" s="74"/>
      <c r="I39" s="74"/>
      <c r="J39" s="74"/>
      <c r="K39" s="74">
        <v>3</v>
      </c>
      <c r="L39" s="74">
        <v>633.36</v>
      </c>
    </row>
    <row r="40" spans="1:12" ht="30" customHeight="1">
      <c r="A40" s="126">
        <v>35</v>
      </c>
      <c r="B40" s="130" t="s">
        <v>135</v>
      </c>
      <c r="C40" s="74"/>
      <c r="D40" s="74"/>
      <c r="E40" s="74"/>
      <c r="F40" s="74"/>
      <c r="G40" s="74"/>
      <c r="H40" s="74"/>
      <c r="I40" s="74"/>
      <c r="J40" s="74"/>
      <c r="K40" s="74"/>
      <c r="L40" s="74"/>
    </row>
    <row r="41" spans="1:12" ht="21" customHeight="1">
      <c r="A41" s="126">
        <v>36</v>
      </c>
      <c r="B41" s="130" t="s">
        <v>119</v>
      </c>
      <c r="C41" s="74">
        <v>11</v>
      </c>
      <c r="D41" s="74">
        <v>5359.2</v>
      </c>
      <c r="E41" s="74">
        <v>10</v>
      </c>
      <c r="F41" s="74">
        <v>4872</v>
      </c>
      <c r="G41" s="74"/>
      <c r="H41" s="74"/>
      <c r="I41" s="74"/>
      <c r="J41" s="74"/>
      <c r="K41" s="74">
        <v>1</v>
      </c>
      <c r="L41" s="74">
        <v>487.2</v>
      </c>
    </row>
    <row r="42" spans="1:12" ht="45" customHeight="1">
      <c r="A42" s="126">
        <v>37</v>
      </c>
      <c r="B42" s="129" t="s">
        <v>136</v>
      </c>
      <c r="C42" s="74"/>
      <c r="D42" s="74"/>
      <c r="E42" s="74"/>
      <c r="F42" s="74"/>
      <c r="G42" s="74"/>
      <c r="H42" s="74"/>
      <c r="I42" s="74"/>
      <c r="J42" s="74"/>
      <c r="K42" s="74"/>
      <c r="L42" s="74"/>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c r="D44" s="74"/>
      <c r="E44" s="74"/>
      <c r="F44" s="74"/>
      <c r="G44" s="74"/>
      <c r="H44" s="74"/>
      <c r="I44" s="74"/>
      <c r="J44" s="74"/>
      <c r="K44" s="74"/>
      <c r="L44" s="74"/>
    </row>
    <row r="45" spans="1:12" ht="21.75" customHeight="1">
      <c r="A45" s="126">
        <v>40</v>
      </c>
      <c r="B45" s="128" t="s">
        <v>138</v>
      </c>
      <c r="C45" s="73">
        <f>SUM(C46:C51)</f>
        <v>31</v>
      </c>
      <c r="D45" s="73">
        <f aca="true" t="shared" si="5" ref="D45:L45">SUM(D46:D51)</f>
        <v>375.84000000000003</v>
      </c>
      <c r="E45" s="73">
        <f t="shared" si="5"/>
        <v>31</v>
      </c>
      <c r="F45" s="73">
        <f t="shared" si="5"/>
        <v>574.23</v>
      </c>
      <c r="G45" s="73">
        <f t="shared" si="5"/>
        <v>0</v>
      </c>
      <c r="H45" s="73">
        <f t="shared" si="5"/>
        <v>0</v>
      </c>
      <c r="I45" s="73">
        <f t="shared" si="5"/>
        <v>0</v>
      </c>
      <c r="J45" s="73">
        <f t="shared" si="5"/>
        <v>0</v>
      </c>
      <c r="K45" s="73">
        <f t="shared" si="5"/>
        <v>0</v>
      </c>
      <c r="L45" s="73">
        <f t="shared" si="5"/>
        <v>0</v>
      </c>
    </row>
    <row r="46" spans="1:12" ht="18.75" customHeight="1">
      <c r="A46" s="126">
        <v>41</v>
      </c>
      <c r="B46" s="129" t="s">
        <v>20</v>
      </c>
      <c r="C46" s="74">
        <v>14</v>
      </c>
      <c r="D46" s="74">
        <v>27.6</v>
      </c>
      <c r="E46" s="74">
        <v>14</v>
      </c>
      <c r="F46" s="74">
        <v>27.8</v>
      </c>
      <c r="G46" s="74"/>
      <c r="H46" s="74"/>
      <c r="I46" s="74"/>
      <c r="J46" s="74"/>
      <c r="K46" s="74"/>
      <c r="L46" s="74"/>
    </row>
    <row r="47" spans="1:12" ht="21" customHeight="1">
      <c r="A47" s="126">
        <v>42</v>
      </c>
      <c r="B47" s="129" t="s">
        <v>21</v>
      </c>
      <c r="C47" s="74">
        <v>7</v>
      </c>
      <c r="D47" s="74">
        <v>155.16</v>
      </c>
      <c r="E47" s="74">
        <v>7</v>
      </c>
      <c r="F47" s="74">
        <v>353.35</v>
      </c>
      <c r="G47" s="74"/>
      <c r="H47" s="74"/>
      <c r="I47" s="74"/>
      <c r="J47" s="74"/>
      <c r="K47" s="74"/>
      <c r="L47" s="74"/>
    </row>
    <row r="48" spans="1:12" ht="21" customHeight="1">
      <c r="A48" s="126">
        <v>43</v>
      </c>
      <c r="B48" s="129" t="s">
        <v>22</v>
      </c>
      <c r="C48" s="74"/>
      <c r="D48" s="74"/>
      <c r="E48" s="74"/>
      <c r="F48" s="74"/>
      <c r="G48" s="74"/>
      <c r="H48" s="74"/>
      <c r="I48" s="74"/>
      <c r="J48" s="74"/>
      <c r="K48" s="74"/>
      <c r="L48" s="74"/>
    </row>
    <row r="49" spans="1:12" ht="27" customHeight="1">
      <c r="A49" s="126">
        <v>44</v>
      </c>
      <c r="B49" s="129" t="s">
        <v>23</v>
      </c>
      <c r="C49" s="74">
        <v>10</v>
      </c>
      <c r="D49" s="74">
        <v>193.08</v>
      </c>
      <c r="E49" s="74">
        <v>10</v>
      </c>
      <c r="F49" s="74">
        <v>193.08</v>
      </c>
      <c r="G49" s="74"/>
      <c r="H49" s="74"/>
      <c r="I49" s="74"/>
      <c r="J49" s="74"/>
      <c r="K49" s="74"/>
      <c r="L49" s="74"/>
    </row>
    <row r="50" spans="1:12" ht="76.5" customHeight="1">
      <c r="A50" s="126">
        <v>45</v>
      </c>
      <c r="B50" s="129" t="s">
        <v>139</v>
      </c>
      <c r="C50" s="74"/>
      <c r="D50" s="74"/>
      <c r="E50" s="74"/>
      <c r="F50" s="74"/>
      <c r="G50" s="74"/>
      <c r="H50" s="74"/>
      <c r="I50" s="74"/>
      <c r="J50" s="74"/>
      <c r="K50" s="74"/>
      <c r="L50" s="74"/>
    </row>
    <row r="51" spans="1:12" ht="24" customHeight="1">
      <c r="A51" s="126">
        <v>46</v>
      </c>
      <c r="B51" s="129" t="s">
        <v>140</v>
      </c>
      <c r="C51" s="74"/>
      <c r="D51" s="74"/>
      <c r="E51" s="74"/>
      <c r="F51" s="74"/>
      <c r="G51" s="74"/>
      <c r="H51" s="74"/>
      <c r="I51" s="74"/>
      <c r="J51" s="74"/>
      <c r="K51" s="74"/>
      <c r="L51" s="74"/>
    </row>
    <row r="52" spans="1:12" ht="28.5" customHeight="1">
      <c r="A52" s="126">
        <v>47</v>
      </c>
      <c r="B52" s="128" t="s">
        <v>130</v>
      </c>
      <c r="C52" s="73">
        <v>646</v>
      </c>
      <c r="D52" s="73">
        <v>51765.0000000001</v>
      </c>
      <c r="E52" s="73">
        <v>283</v>
      </c>
      <c r="F52" s="73">
        <v>20900.88</v>
      </c>
      <c r="G52" s="73"/>
      <c r="H52" s="73"/>
      <c r="I52" s="73">
        <v>644</v>
      </c>
      <c r="J52" s="73">
        <v>48171.9000000001</v>
      </c>
      <c r="K52" s="74">
        <v>2</v>
      </c>
      <c r="L52" s="73">
        <v>280.14</v>
      </c>
    </row>
    <row r="53" spans="1:12" ht="15">
      <c r="A53" s="126">
        <v>48</v>
      </c>
      <c r="B53" s="127" t="s">
        <v>129</v>
      </c>
      <c r="C53" s="73">
        <f aca="true" t="shared" si="6" ref="C53:L53">SUM(C6,C25,C34,C45,C52)</f>
        <v>1897</v>
      </c>
      <c r="D53" s="73">
        <f t="shared" si="6"/>
        <v>645380.4600000016</v>
      </c>
      <c r="E53" s="73">
        <f t="shared" si="6"/>
        <v>1290</v>
      </c>
      <c r="F53" s="100">
        <f t="shared" si="6"/>
        <v>484447.9099999997</v>
      </c>
      <c r="G53" s="73">
        <f t="shared" si="6"/>
        <v>33</v>
      </c>
      <c r="H53" s="73">
        <f t="shared" si="6"/>
        <v>15671.7</v>
      </c>
      <c r="I53" s="73">
        <f t="shared" si="6"/>
        <v>836</v>
      </c>
      <c r="J53" s="73">
        <f t="shared" si="6"/>
        <v>116289.65999999992</v>
      </c>
      <c r="K53" s="73">
        <f t="shared" si="6"/>
        <v>245</v>
      </c>
      <c r="L53" s="73">
        <f t="shared" si="6"/>
        <v>128624.71</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oddFooter>&amp;L3D4FBC7A&amp;CФорма № 10 (судовий збір), Підрозділ: Нововолинський міський суд Волинської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7">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1" t="s">
        <v>31</v>
      </c>
      <c r="C1" s="141"/>
      <c r="D1" s="4"/>
    </row>
    <row r="2" spans="2:4" s="3" customFormat="1" ht="7.5" customHeight="1">
      <c r="B2" s="2"/>
      <c r="C2" s="2"/>
      <c r="D2" s="2"/>
    </row>
    <row r="3" spans="1:6" s="3" customFormat="1" ht="25.5" customHeight="1">
      <c r="A3" s="148" t="s">
        <v>0</v>
      </c>
      <c r="B3" s="148" t="s">
        <v>32</v>
      </c>
      <c r="C3" s="148"/>
      <c r="D3" s="148"/>
      <c r="E3" s="144" t="s">
        <v>7</v>
      </c>
      <c r="F3" s="144" t="s">
        <v>25</v>
      </c>
    </row>
    <row r="4" spans="1:6" s="3" customFormat="1" ht="14.25" customHeight="1">
      <c r="A4" s="148"/>
      <c r="B4" s="148"/>
      <c r="C4" s="148"/>
      <c r="D4" s="148"/>
      <c r="E4" s="144"/>
      <c r="F4" s="144"/>
    </row>
    <row r="5" spans="1:6" s="3" customFormat="1" ht="23.25" customHeight="1">
      <c r="A5" s="72">
        <v>1</v>
      </c>
      <c r="B5" s="142" t="s">
        <v>33</v>
      </c>
      <c r="C5" s="142"/>
      <c r="D5" s="142"/>
      <c r="E5" s="5">
        <f>SUM(E6:E31)</f>
        <v>169</v>
      </c>
      <c r="F5" s="57">
        <f>SUM(F6:F31)</f>
        <v>80797.98</v>
      </c>
    </row>
    <row r="6" spans="1:6" s="3" customFormat="1" ht="19.5" customHeight="1">
      <c r="A6" s="72">
        <v>2</v>
      </c>
      <c r="B6" s="145" t="s">
        <v>80</v>
      </c>
      <c r="C6" s="146"/>
      <c r="D6" s="147"/>
      <c r="E6" s="55">
        <v>33</v>
      </c>
      <c r="F6" s="76">
        <v>8387.24</v>
      </c>
    </row>
    <row r="7" spans="1:6" s="3" customFormat="1" ht="21.75" customHeight="1">
      <c r="A7" s="72">
        <v>3</v>
      </c>
      <c r="B7" s="145" t="s">
        <v>78</v>
      </c>
      <c r="C7" s="146"/>
      <c r="D7" s="147"/>
      <c r="E7" s="55">
        <v>4</v>
      </c>
      <c r="F7" s="56">
        <v>974.4</v>
      </c>
    </row>
    <row r="8" spans="1:6" s="3" customFormat="1" ht="15.75" customHeight="1">
      <c r="A8" s="72">
        <v>4</v>
      </c>
      <c r="B8" s="145" t="s">
        <v>34</v>
      </c>
      <c r="C8" s="146"/>
      <c r="D8" s="147"/>
      <c r="E8" s="55">
        <v>60</v>
      </c>
      <c r="F8" s="56">
        <v>14616</v>
      </c>
    </row>
    <row r="9" spans="1:6" s="3" customFormat="1" ht="41.25" customHeight="1">
      <c r="A9" s="72">
        <v>5</v>
      </c>
      <c r="B9" s="145" t="s">
        <v>81</v>
      </c>
      <c r="C9" s="146"/>
      <c r="D9" s="147"/>
      <c r="E9" s="55"/>
      <c r="F9" s="56"/>
    </row>
    <row r="10" spans="1:6" s="3" customFormat="1" ht="27" customHeight="1">
      <c r="A10" s="72">
        <v>6</v>
      </c>
      <c r="B10" s="145" t="s">
        <v>83</v>
      </c>
      <c r="C10" s="146"/>
      <c r="D10" s="147"/>
      <c r="E10" s="55"/>
      <c r="F10" s="56"/>
    </row>
    <row r="11" spans="1:6" s="3" customFormat="1" ht="15.75" customHeight="1">
      <c r="A11" s="72">
        <v>7</v>
      </c>
      <c r="B11" s="82" t="s">
        <v>35</v>
      </c>
      <c r="C11" s="83"/>
      <c r="D11" s="84"/>
      <c r="E11" s="55">
        <v>4</v>
      </c>
      <c r="F11" s="56">
        <v>2483.16</v>
      </c>
    </row>
    <row r="12" spans="1:6" s="3" customFormat="1" ht="16.5" customHeight="1">
      <c r="A12" s="72">
        <v>8</v>
      </c>
      <c r="B12" s="82" t="s">
        <v>36</v>
      </c>
      <c r="C12" s="83"/>
      <c r="D12" s="84"/>
      <c r="E12" s="55"/>
      <c r="F12" s="56"/>
    </row>
    <row r="13" spans="1:6" s="3" customFormat="1" ht="15.75" customHeight="1">
      <c r="A13" s="72">
        <v>9</v>
      </c>
      <c r="B13" s="82" t="s">
        <v>37</v>
      </c>
      <c r="C13" s="83"/>
      <c r="D13" s="84"/>
      <c r="E13" s="55">
        <v>24</v>
      </c>
      <c r="F13" s="56">
        <v>25224.29</v>
      </c>
    </row>
    <row r="14" spans="1:6" s="3" customFormat="1" ht="27" customHeight="1">
      <c r="A14" s="72">
        <v>10</v>
      </c>
      <c r="B14" s="145" t="s">
        <v>82</v>
      </c>
      <c r="C14" s="146"/>
      <c r="D14" s="147"/>
      <c r="E14" s="55"/>
      <c r="F14" s="56"/>
    </row>
    <row r="15" spans="1:6" s="3" customFormat="1" ht="21" customHeight="1">
      <c r="A15" s="72">
        <v>11</v>
      </c>
      <c r="B15" s="82" t="s">
        <v>9</v>
      </c>
      <c r="C15" s="83"/>
      <c r="D15" s="84"/>
      <c r="E15" s="55">
        <v>11</v>
      </c>
      <c r="F15" s="56">
        <v>4159.64</v>
      </c>
    </row>
    <row r="16" spans="1:6" s="3" customFormat="1" ht="19.5" customHeight="1">
      <c r="A16" s="72">
        <v>12</v>
      </c>
      <c r="B16" s="82" t="s">
        <v>38</v>
      </c>
      <c r="C16" s="83"/>
      <c r="D16" s="84"/>
      <c r="E16" s="55">
        <v>3</v>
      </c>
      <c r="F16" s="56">
        <v>389.76</v>
      </c>
    </row>
    <row r="17" spans="1:6" s="3" customFormat="1" ht="24" customHeight="1">
      <c r="A17" s="72">
        <v>13</v>
      </c>
      <c r="B17" s="143" t="s">
        <v>10</v>
      </c>
      <c r="C17" s="143"/>
      <c r="D17" s="143"/>
      <c r="E17" s="55">
        <v>16</v>
      </c>
      <c r="F17" s="56">
        <v>3903.19</v>
      </c>
    </row>
    <row r="18" spans="1:6" s="3" customFormat="1" ht="37.5" customHeight="1">
      <c r="A18" s="72">
        <v>14</v>
      </c>
      <c r="B18" s="143" t="s">
        <v>11</v>
      </c>
      <c r="C18" s="143"/>
      <c r="D18" s="143"/>
      <c r="E18" s="55"/>
      <c r="F18" s="56"/>
    </row>
    <row r="19" spans="1:6" s="3" customFormat="1" ht="27.75" customHeight="1">
      <c r="A19" s="72">
        <v>15</v>
      </c>
      <c r="B19" s="143" t="s">
        <v>12</v>
      </c>
      <c r="C19" s="143"/>
      <c r="D19" s="143"/>
      <c r="E19" s="55"/>
      <c r="F19" s="56"/>
    </row>
    <row r="20" spans="1:6" s="3" customFormat="1" ht="36" customHeight="1">
      <c r="A20" s="72">
        <v>16</v>
      </c>
      <c r="B20" s="143" t="s">
        <v>13</v>
      </c>
      <c r="C20" s="143"/>
      <c r="D20" s="143"/>
      <c r="E20" s="55"/>
      <c r="F20" s="56"/>
    </row>
    <row r="21" spans="1:6" s="3" customFormat="1" ht="17.25" customHeight="1">
      <c r="A21" s="72">
        <v>17</v>
      </c>
      <c r="B21" s="143" t="s">
        <v>39</v>
      </c>
      <c r="C21" s="143"/>
      <c r="D21" s="143"/>
      <c r="E21" s="55"/>
      <c r="F21" s="56"/>
    </row>
    <row r="22" spans="1:6" s="3" customFormat="1" ht="48.75" customHeight="1">
      <c r="A22" s="72">
        <v>18</v>
      </c>
      <c r="B22" s="143" t="s">
        <v>14</v>
      </c>
      <c r="C22" s="143"/>
      <c r="D22" s="143"/>
      <c r="E22" s="55"/>
      <c r="F22" s="56"/>
    </row>
    <row r="23" spans="1:6" s="3" customFormat="1" ht="40.5" customHeight="1">
      <c r="A23" s="72">
        <v>19</v>
      </c>
      <c r="B23" s="143" t="s">
        <v>15</v>
      </c>
      <c r="C23" s="143"/>
      <c r="D23" s="143"/>
      <c r="E23" s="55"/>
      <c r="F23" s="56"/>
    </row>
    <row r="24" spans="1:6" s="3" customFormat="1" ht="45" customHeight="1">
      <c r="A24" s="72">
        <v>20</v>
      </c>
      <c r="B24" s="143" t="s">
        <v>40</v>
      </c>
      <c r="C24" s="143"/>
      <c r="D24" s="143"/>
      <c r="E24" s="55">
        <v>2</v>
      </c>
      <c r="F24" s="56">
        <v>6247.82</v>
      </c>
    </row>
    <row r="25" spans="1:6" s="3" customFormat="1" ht="48" customHeight="1">
      <c r="A25" s="72">
        <v>21</v>
      </c>
      <c r="B25" s="143" t="s">
        <v>16</v>
      </c>
      <c r="C25" s="143"/>
      <c r="D25" s="143"/>
      <c r="E25" s="55"/>
      <c r="F25" s="56"/>
    </row>
    <row r="26" spans="1:6" s="3" customFormat="1" ht="47.25" customHeight="1">
      <c r="A26" s="72">
        <v>22</v>
      </c>
      <c r="B26" s="143" t="s">
        <v>17</v>
      </c>
      <c r="C26" s="143"/>
      <c r="D26" s="143"/>
      <c r="E26" s="55"/>
      <c r="F26" s="56"/>
    </row>
    <row r="27" spans="1:6" s="3" customFormat="1" ht="36" customHeight="1">
      <c r="A27" s="72">
        <v>23</v>
      </c>
      <c r="B27" s="143" t="s">
        <v>18</v>
      </c>
      <c r="C27" s="143"/>
      <c r="D27" s="143"/>
      <c r="E27" s="55"/>
      <c r="F27" s="56"/>
    </row>
    <row r="28" spans="1:6" s="3" customFormat="1" ht="53.25" customHeight="1">
      <c r="A28" s="72">
        <v>24</v>
      </c>
      <c r="B28" s="143" t="s">
        <v>19</v>
      </c>
      <c r="C28" s="143"/>
      <c r="D28" s="143"/>
      <c r="E28" s="55"/>
      <c r="F28" s="56"/>
    </row>
    <row r="29" spans="1:6" s="3" customFormat="1" ht="26.25" customHeight="1">
      <c r="A29" s="72">
        <v>25</v>
      </c>
      <c r="B29" s="143" t="s">
        <v>24</v>
      </c>
      <c r="C29" s="143"/>
      <c r="D29" s="143"/>
      <c r="E29" s="55">
        <v>12</v>
      </c>
      <c r="F29" s="56">
        <v>14412.48</v>
      </c>
    </row>
    <row r="30" spans="1:6" s="3" customFormat="1" ht="32.25" customHeight="1">
      <c r="A30" s="72">
        <v>26</v>
      </c>
      <c r="B30" s="143" t="s">
        <v>41</v>
      </c>
      <c r="C30" s="143"/>
      <c r="D30" s="143"/>
      <c r="E30" s="55"/>
      <c r="F30" s="56"/>
    </row>
    <row r="31" spans="1:6" s="3" customFormat="1" ht="39" customHeight="1">
      <c r="A31" s="75">
        <v>27</v>
      </c>
      <c r="B31" s="143" t="s">
        <v>75</v>
      </c>
      <c r="C31" s="143"/>
      <c r="D31" s="143"/>
      <c r="E31" s="55"/>
      <c r="F31" s="56"/>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headerFooter>
    <oddFooter>&amp;L3D4FBC7A&amp;CФорма № 10 (судовий збір), Підрозділ: Нововолинський міський суд Волинської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7">
      <selection activeCell="F4" sqref="F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51" t="s">
        <v>32</v>
      </c>
      <c r="C3" s="152"/>
      <c r="D3" s="153"/>
      <c r="E3" s="105" t="s">
        <v>7</v>
      </c>
      <c r="F3" s="105" t="s">
        <v>25</v>
      </c>
    </row>
    <row r="4" spans="1:6" ht="18" customHeight="1">
      <c r="A4" s="106">
        <v>1</v>
      </c>
      <c r="B4" s="154" t="s">
        <v>96</v>
      </c>
      <c r="C4" s="155"/>
      <c r="D4" s="156"/>
      <c r="E4" s="104">
        <f>SUM(E5:E20)</f>
        <v>74</v>
      </c>
      <c r="F4" s="133">
        <f>SUM(F5:F20)</f>
        <v>43929.13</v>
      </c>
    </row>
    <row r="5" spans="1:6" ht="20.25" customHeight="1">
      <c r="A5" s="106">
        <v>2</v>
      </c>
      <c r="B5" s="157" t="s">
        <v>97</v>
      </c>
      <c r="C5" s="158"/>
      <c r="D5" s="159"/>
      <c r="E5" s="55">
        <v>31</v>
      </c>
      <c r="F5" s="76">
        <v>16538.77</v>
      </c>
    </row>
    <row r="6" spans="1:6" ht="28.5" customHeight="1">
      <c r="A6" s="106">
        <v>3</v>
      </c>
      <c r="B6" s="157" t="s">
        <v>98</v>
      </c>
      <c r="C6" s="158"/>
      <c r="D6" s="159"/>
      <c r="E6" s="55">
        <v>3</v>
      </c>
      <c r="F6" s="76">
        <v>5634.99</v>
      </c>
    </row>
    <row r="7" spans="1:6" ht="20.25" customHeight="1">
      <c r="A7" s="106">
        <v>4</v>
      </c>
      <c r="B7" s="157" t="s">
        <v>99</v>
      </c>
      <c r="C7" s="158"/>
      <c r="D7" s="159"/>
      <c r="E7" s="55">
        <v>22</v>
      </c>
      <c r="F7" s="76">
        <v>10718.4</v>
      </c>
    </row>
    <row r="8" spans="1:6" ht="41.25" customHeight="1">
      <c r="A8" s="106">
        <v>5</v>
      </c>
      <c r="B8" s="157" t="s">
        <v>100</v>
      </c>
      <c r="C8" s="158"/>
      <c r="D8" s="159"/>
      <c r="E8" s="55"/>
      <c r="F8" s="76"/>
    </row>
    <row r="9" spans="1:6" ht="41.25" customHeight="1">
      <c r="A9" s="106">
        <v>6</v>
      </c>
      <c r="B9" s="157" t="s">
        <v>101</v>
      </c>
      <c r="C9" s="158"/>
      <c r="D9" s="159"/>
      <c r="E9" s="55"/>
      <c r="F9" s="76"/>
    </row>
    <row r="10" spans="1:6" ht="27" customHeight="1">
      <c r="A10" s="106">
        <v>7</v>
      </c>
      <c r="B10" s="157" t="s">
        <v>102</v>
      </c>
      <c r="C10" s="158"/>
      <c r="D10" s="159"/>
      <c r="E10" s="55">
        <v>1</v>
      </c>
      <c r="F10" s="76">
        <v>1218</v>
      </c>
    </row>
    <row r="11" spans="1:6" ht="26.25" customHeight="1">
      <c r="A11" s="106">
        <v>8</v>
      </c>
      <c r="B11" s="157" t="s">
        <v>103</v>
      </c>
      <c r="C11" s="158"/>
      <c r="D11" s="159"/>
      <c r="E11" s="55">
        <v>1</v>
      </c>
      <c r="F11" s="76">
        <v>1218</v>
      </c>
    </row>
    <row r="12" spans="1:6" ht="29.25" customHeight="1">
      <c r="A12" s="106">
        <v>9</v>
      </c>
      <c r="B12" s="157" t="s">
        <v>82</v>
      </c>
      <c r="C12" s="158"/>
      <c r="D12" s="159"/>
      <c r="E12" s="55"/>
      <c r="F12" s="76"/>
    </row>
    <row r="13" spans="1:6" ht="20.25" customHeight="1">
      <c r="A13" s="106">
        <v>10</v>
      </c>
      <c r="B13" s="157" t="s">
        <v>104</v>
      </c>
      <c r="C13" s="158"/>
      <c r="D13" s="159"/>
      <c r="E13" s="55">
        <v>12</v>
      </c>
      <c r="F13" s="76">
        <v>5408.57</v>
      </c>
    </row>
    <row r="14" spans="1:6" ht="25.5" customHeight="1">
      <c r="A14" s="106">
        <v>11</v>
      </c>
      <c r="B14" s="157" t="s">
        <v>105</v>
      </c>
      <c r="C14" s="158"/>
      <c r="D14" s="159"/>
      <c r="E14" s="55">
        <v>1</v>
      </c>
      <c r="F14" s="76">
        <v>1000</v>
      </c>
    </row>
    <row r="15" spans="1:6" ht="20.25" customHeight="1">
      <c r="A15" s="106">
        <v>12</v>
      </c>
      <c r="B15" s="157" t="s">
        <v>106</v>
      </c>
      <c r="C15" s="158"/>
      <c r="D15" s="159"/>
      <c r="E15" s="55"/>
      <c r="F15" s="76"/>
    </row>
    <row r="16" spans="1:6" ht="30" customHeight="1">
      <c r="A16" s="106">
        <v>13</v>
      </c>
      <c r="B16" s="157" t="s">
        <v>107</v>
      </c>
      <c r="C16" s="158"/>
      <c r="D16" s="159"/>
      <c r="E16" s="55">
        <v>1</v>
      </c>
      <c r="F16" s="76">
        <v>487.2</v>
      </c>
    </row>
    <row r="17" spans="1:6" ht="20.25" customHeight="1">
      <c r="A17" s="106">
        <v>14</v>
      </c>
      <c r="B17" s="157" t="s">
        <v>108</v>
      </c>
      <c r="C17" s="158"/>
      <c r="D17" s="159"/>
      <c r="E17" s="55"/>
      <c r="F17" s="76"/>
    </row>
    <row r="18" spans="1:6" ht="27" customHeight="1">
      <c r="A18" s="106">
        <v>15</v>
      </c>
      <c r="B18" s="157" t="s">
        <v>109</v>
      </c>
      <c r="C18" s="158"/>
      <c r="D18" s="159"/>
      <c r="E18" s="55"/>
      <c r="F18" s="76"/>
    </row>
    <row r="19" spans="1:6" ht="54.75" customHeight="1">
      <c r="A19" s="106">
        <v>16</v>
      </c>
      <c r="B19" s="157" t="s">
        <v>110</v>
      </c>
      <c r="C19" s="158"/>
      <c r="D19" s="159"/>
      <c r="E19" s="55">
        <v>2</v>
      </c>
      <c r="F19" s="76">
        <v>1705.2</v>
      </c>
    </row>
    <row r="20" spans="1:6" ht="30" customHeight="1">
      <c r="A20" s="106">
        <v>17</v>
      </c>
      <c r="B20" s="157" t="s">
        <v>142</v>
      </c>
      <c r="C20" s="158"/>
      <c r="D20" s="159"/>
      <c r="E20" s="55"/>
      <c r="F20" s="76"/>
    </row>
    <row r="21" spans="1:6" ht="12.75">
      <c r="A21" s="107"/>
      <c r="B21" s="107"/>
      <c r="C21" s="107"/>
      <c r="D21" s="107"/>
      <c r="E21" s="107"/>
      <c r="F21" s="107"/>
    </row>
    <row r="22" spans="1:11" ht="16.5" customHeight="1">
      <c r="A22" s="108"/>
      <c r="B22" s="98" t="s">
        <v>76</v>
      </c>
      <c r="C22" s="90"/>
      <c r="D22" s="93"/>
      <c r="E22" s="149" t="s">
        <v>143</v>
      </c>
      <c r="F22" s="149"/>
      <c r="I22" s="110"/>
      <c r="J22" s="110"/>
      <c r="K22" s="110"/>
    </row>
    <row r="23" spans="1:11" ht="15.75">
      <c r="A23" s="109"/>
      <c r="B23" s="89"/>
      <c r="C23" s="99" t="s">
        <v>79</v>
      </c>
      <c r="D23" s="58"/>
      <c r="E23" s="99" t="s">
        <v>90</v>
      </c>
      <c r="I23" s="111"/>
      <c r="J23" s="107"/>
      <c r="K23" s="107"/>
    </row>
    <row r="24" spans="1:11" ht="14.25">
      <c r="A24" s="112"/>
      <c r="B24" s="97" t="s">
        <v>77</v>
      </c>
      <c r="C24" s="90"/>
      <c r="D24" s="92"/>
      <c r="E24" s="150" t="s">
        <v>144</v>
      </c>
      <c r="F24" s="150"/>
      <c r="I24" s="113"/>
      <c r="J24" s="107"/>
      <c r="K24" s="107"/>
    </row>
    <row r="25" spans="1:11" ht="14.25">
      <c r="A25" s="112"/>
      <c r="B25" s="45"/>
      <c r="C25" s="99" t="s">
        <v>79</v>
      </c>
      <c r="E25" s="99" t="s">
        <v>90</v>
      </c>
      <c r="I25" s="113"/>
      <c r="J25" s="107"/>
      <c r="K25" s="107"/>
    </row>
    <row r="26" spans="1:11" ht="15" customHeight="1">
      <c r="A26" s="114"/>
      <c r="B26" s="45"/>
      <c r="C26" s="91"/>
      <c r="I26" s="116"/>
      <c r="J26" s="116"/>
      <c r="K26" s="117"/>
    </row>
    <row r="27" spans="1:11" ht="15" customHeight="1">
      <c r="A27" s="118"/>
      <c r="B27" s="69" t="s">
        <v>91</v>
      </c>
      <c r="C27" s="160" t="s">
        <v>145</v>
      </c>
      <c r="D27" s="160"/>
      <c r="E27" s="46"/>
      <c r="I27" s="119"/>
      <c r="J27" s="116"/>
      <c r="K27" s="117"/>
    </row>
    <row r="28" spans="1:11" ht="15" customHeight="1">
      <c r="A28" s="118"/>
      <c r="B28" s="70" t="s">
        <v>92</v>
      </c>
      <c r="C28" s="160" t="s">
        <v>145</v>
      </c>
      <c r="D28" s="160"/>
      <c r="E28" s="96"/>
      <c r="I28" s="120"/>
      <c r="J28" s="120"/>
      <c r="K28" s="120"/>
    </row>
    <row r="29" spans="1:11" ht="19.5" customHeight="1">
      <c r="A29" s="121"/>
      <c r="B29" s="71" t="s">
        <v>93</v>
      </c>
      <c r="C29" s="160" t="s">
        <v>146</v>
      </c>
      <c r="D29" s="160"/>
      <c r="E29" s="132" t="s">
        <v>147</v>
      </c>
      <c r="I29" s="116"/>
      <c r="J29" s="116"/>
      <c r="K29" s="117"/>
    </row>
    <row r="30" spans="1:11" ht="12.75">
      <c r="A30" s="121"/>
      <c r="B30" s="122"/>
      <c r="C30" s="122"/>
      <c r="D30" s="122"/>
      <c r="E30" s="123"/>
      <c r="F30" s="123"/>
      <c r="G30" s="124"/>
      <c r="H30" s="115"/>
      <c r="I30" s="116"/>
      <c r="J30" s="116"/>
      <c r="K30" s="117"/>
    </row>
    <row r="31" spans="1:11" ht="12.75">
      <c r="A31" s="114"/>
      <c r="B31" s="125"/>
      <c r="C31" s="125"/>
      <c r="D31" s="125"/>
      <c r="E31" s="114"/>
      <c r="F31" s="114"/>
      <c r="G31" s="107"/>
      <c r="H31" s="107"/>
      <c r="I31" s="107"/>
      <c r="J31" s="107"/>
      <c r="K31" s="107"/>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portrait" paperSize="9" scale="67" r:id="rId1"/>
  <headerFooter>
    <oddFooter>&amp;L3D4FBC7A&amp;CФорма № 10 (судовий збір), Підрозділ: Нововолинський міський суд Волинської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7" t="s">
        <v>63</v>
      </c>
      <c r="C3" s="187"/>
      <c r="D3" s="187"/>
      <c r="E3" s="187"/>
      <c r="F3" s="187"/>
      <c r="G3" s="187"/>
      <c r="H3" s="187"/>
    </row>
    <row r="4" spans="2:8" ht="18.75" customHeight="1">
      <c r="B4" s="188"/>
      <c r="C4" s="188"/>
      <c r="D4" s="188"/>
      <c r="E4" s="188"/>
      <c r="F4" s="188"/>
      <c r="G4" s="188"/>
      <c r="H4" s="188"/>
    </row>
    <row r="5" spans="2:8" ht="18.75" customHeight="1">
      <c r="B5" s="8"/>
      <c r="C5" s="8"/>
      <c r="D5" s="193" t="s">
        <v>148</v>
      </c>
      <c r="E5" s="193"/>
      <c r="F5" s="193"/>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89" t="s">
        <v>47</v>
      </c>
      <c r="C10" s="190"/>
      <c r="D10" s="191"/>
      <c r="E10" s="14" t="s">
        <v>48</v>
      </c>
      <c r="F10" s="15"/>
      <c r="G10" s="7" t="s">
        <v>64</v>
      </c>
    </row>
    <row r="11" spans="1:7" ht="12.75" customHeight="1">
      <c r="A11" s="13"/>
      <c r="B11" s="38"/>
      <c r="C11" s="39"/>
      <c r="D11" s="34"/>
      <c r="E11" s="35"/>
      <c r="F11" s="11"/>
      <c r="G11" s="17" t="s">
        <v>65</v>
      </c>
    </row>
    <row r="12" spans="1:7" ht="37.5" customHeight="1">
      <c r="A12" s="13"/>
      <c r="B12" s="167" t="s">
        <v>49</v>
      </c>
      <c r="C12" s="168"/>
      <c r="D12" s="169"/>
      <c r="E12" s="21" t="s">
        <v>66</v>
      </c>
      <c r="F12" s="11"/>
      <c r="G12" s="17"/>
    </row>
    <row r="13" spans="1:7" ht="12.75" customHeight="1">
      <c r="A13" s="13"/>
      <c r="B13" s="18"/>
      <c r="C13" s="19"/>
      <c r="D13" s="20"/>
      <c r="E13" s="21"/>
      <c r="G13" s="22" t="s">
        <v>50</v>
      </c>
    </row>
    <row r="14" spans="1:8" ht="12.75" customHeight="1">
      <c r="A14" s="13"/>
      <c r="B14" s="167" t="s">
        <v>67</v>
      </c>
      <c r="C14" s="168"/>
      <c r="D14" s="169"/>
      <c r="E14" s="170" t="s">
        <v>66</v>
      </c>
      <c r="F14" s="192" t="s">
        <v>51</v>
      </c>
      <c r="G14" s="192"/>
      <c r="H14" s="192"/>
    </row>
    <row r="15" spans="1:8" ht="12.75" customHeight="1">
      <c r="A15" s="13"/>
      <c r="B15" s="167"/>
      <c r="C15" s="168"/>
      <c r="D15" s="169"/>
      <c r="E15" s="170"/>
      <c r="F15" s="182" t="s">
        <v>74</v>
      </c>
      <c r="G15" s="183"/>
      <c r="H15" s="183"/>
    </row>
    <row r="16" spans="1:5" ht="12.75" customHeight="1">
      <c r="A16" s="13"/>
      <c r="B16" s="40"/>
      <c r="C16" s="41"/>
      <c r="D16" s="42"/>
      <c r="E16" s="36"/>
    </row>
    <row r="17" spans="1:8" ht="12.75" customHeight="1">
      <c r="A17" s="13"/>
      <c r="B17" s="167" t="s">
        <v>68</v>
      </c>
      <c r="C17" s="168"/>
      <c r="D17" s="169"/>
      <c r="E17" s="170" t="s">
        <v>66</v>
      </c>
      <c r="F17" s="194" t="s">
        <v>94</v>
      </c>
      <c r="G17" s="195"/>
      <c r="H17" s="195"/>
    </row>
    <row r="18" spans="1:8" ht="12.75" customHeight="1">
      <c r="A18" s="13"/>
      <c r="B18" s="167"/>
      <c r="C18" s="168"/>
      <c r="D18" s="169"/>
      <c r="E18" s="170"/>
      <c r="F18" s="194"/>
      <c r="G18" s="195"/>
      <c r="H18" s="195"/>
    </row>
    <row r="19" spans="1:7" ht="12.75" customHeight="1">
      <c r="A19" s="13"/>
      <c r="B19" s="40"/>
      <c r="C19" s="41"/>
      <c r="D19" s="42"/>
      <c r="E19" s="36"/>
      <c r="F19" s="11"/>
      <c r="G19" s="22"/>
    </row>
    <row r="20" spans="1:8" ht="12.75" customHeight="1">
      <c r="A20" s="13"/>
      <c r="B20" s="167" t="s">
        <v>71</v>
      </c>
      <c r="C20" s="168"/>
      <c r="D20" s="169"/>
      <c r="E20" s="170" t="s">
        <v>66</v>
      </c>
      <c r="F20" s="28"/>
      <c r="G20" s="28"/>
      <c r="H20" s="28"/>
    </row>
    <row r="21" spans="1:8" ht="12.75" customHeight="1">
      <c r="A21" s="13"/>
      <c r="B21" s="167"/>
      <c r="C21" s="168"/>
      <c r="D21" s="169"/>
      <c r="E21" s="170"/>
      <c r="F21" s="192"/>
      <c r="G21" s="192"/>
      <c r="H21" s="192"/>
    </row>
    <row r="22" spans="1:8" ht="12.75" customHeight="1">
      <c r="A22" s="13"/>
      <c r="B22" s="15"/>
      <c r="C22" s="11"/>
      <c r="D22" s="13"/>
      <c r="E22" s="23"/>
      <c r="F22" s="28"/>
      <c r="G22" s="28"/>
      <c r="H22" s="28"/>
    </row>
    <row r="23" spans="1:7" ht="12.75" customHeight="1">
      <c r="A23" s="13"/>
      <c r="B23" s="167" t="s">
        <v>52</v>
      </c>
      <c r="C23" s="168"/>
      <c r="D23" s="169"/>
      <c r="E23" s="21"/>
      <c r="F23" s="11"/>
      <c r="G23" s="22"/>
    </row>
    <row r="24" spans="1:6" ht="12.75" customHeight="1">
      <c r="A24" s="13"/>
      <c r="B24" s="167" t="s">
        <v>73</v>
      </c>
      <c r="C24" s="168"/>
      <c r="D24" s="169"/>
      <c r="E24" s="21"/>
      <c r="F24" s="11"/>
    </row>
    <row r="25" spans="2:5" ht="12.75" customHeight="1">
      <c r="B25" s="167" t="s">
        <v>53</v>
      </c>
      <c r="C25" s="168"/>
      <c r="D25" s="169"/>
      <c r="E25" s="21" t="s">
        <v>69</v>
      </c>
    </row>
    <row r="26" spans="2:5" ht="12.75" customHeight="1">
      <c r="B26" s="184" t="s">
        <v>54</v>
      </c>
      <c r="C26" s="185"/>
      <c r="D26" s="186"/>
      <c r="E26" s="23" t="s">
        <v>55</v>
      </c>
    </row>
    <row r="27" spans="2:5" ht="12.75" customHeight="1">
      <c r="B27" s="24"/>
      <c r="C27" s="25"/>
      <c r="D27" s="42"/>
      <c r="E27" s="16"/>
    </row>
    <row r="28" spans="2:5" ht="12.75" customHeight="1">
      <c r="B28" s="167" t="s">
        <v>56</v>
      </c>
      <c r="C28" s="168"/>
      <c r="D28" s="169"/>
      <c r="E28" s="26" t="s">
        <v>70</v>
      </c>
    </row>
    <row r="29" spans="2:5" ht="12.75" customHeight="1">
      <c r="B29" s="171"/>
      <c r="C29" s="172"/>
      <c r="D29" s="173"/>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4" t="s">
        <v>59</v>
      </c>
      <c r="C37" s="175"/>
      <c r="D37" s="177" t="s">
        <v>149</v>
      </c>
      <c r="E37" s="177"/>
      <c r="F37" s="177"/>
      <c r="G37" s="177"/>
      <c r="H37" s="178"/>
      <c r="I37" s="11"/>
    </row>
    <row r="38" spans="1:9" ht="12.75" customHeight="1">
      <c r="A38" s="13"/>
      <c r="B38" s="15"/>
      <c r="C38" s="11"/>
      <c r="D38" s="31"/>
      <c r="E38" s="31"/>
      <c r="F38" s="31"/>
      <c r="G38" s="31"/>
      <c r="H38" s="34"/>
      <c r="I38" s="11"/>
    </row>
    <row r="39" spans="1:9" ht="12.75" customHeight="1">
      <c r="A39" s="13"/>
      <c r="B39" s="27" t="s">
        <v>60</v>
      </c>
      <c r="C39" s="28"/>
      <c r="D39" s="176" t="s">
        <v>150</v>
      </c>
      <c r="E39" s="177"/>
      <c r="F39" s="177"/>
      <c r="G39" s="177"/>
      <c r="H39" s="178"/>
      <c r="I39" s="11"/>
    </row>
    <row r="40" spans="1:9" ht="12.75" customHeight="1">
      <c r="A40" s="13"/>
      <c r="B40" s="15"/>
      <c r="C40" s="11"/>
      <c r="D40" s="11"/>
      <c r="E40" s="11"/>
      <c r="F40" s="11"/>
      <c r="G40" s="11"/>
      <c r="H40" s="13"/>
      <c r="I40" s="11"/>
    </row>
    <row r="41" spans="1:8" ht="12.75" customHeight="1">
      <c r="A41" s="13"/>
      <c r="B41" s="179" t="s">
        <v>151</v>
      </c>
      <c r="C41" s="180"/>
      <c r="D41" s="180"/>
      <c r="E41" s="180"/>
      <c r="F41" s="180"/>
      <c r="G41" s="180"/>
      <c r="H41" s="181"/>
    </row>
    <row r="42" spans="1:8" ht="12.75" customHeight="1">
      <c r="A42" s="13"/>
      <c r="B42" s="164" t="s">
        <v>61</v>
      </c>
      <c r="C42" s="165"/>
      <c r="D42" s="165"/>
      <c r="E42" s="165"/>
      <c r="F42" s="165"/>
      <c r="G42" s="165"/>
      <c r="H42" s="166"/>
    </row>
    <row r="43" spans="1:9" ht="12.75" customHeight="1">
      <c r="A43" s="13"/>
      <c r="B43" s="15"/>
      <c r="C43" s="11"/>
      <c r="D43" s="11"/>
      <c r="E43" s="11"/>
      <c r="F43" s="11"/>
      <c r="G43" s="11"/>
      <c r="H43" s="13"/>
      <c r="I43" s="11"/>
    </row>
    <row r="44" spans="1:9" ht="12.75" customHeight="1">
      <c r="A44" s="13"/>
      <c r="B44" s="161" t="s">
        <v>152</v>
      </c>
      <c r="C44" s="162"/>
      <c r="D44" s="162"/>
      <c r="E44" s="162"/>
      <c r="F44" s="162"/>
      <c r="G44" s="162"/>
      <c r="H44" s="163"/>
      <c r="I44" s="11"/>
    </row>
    <row r="45" spans="1:9" ht="12.75" customHeight="1">
      <c r="A45" s="13"/>
      <c r="B45" s="164" t="s">
        <v>62</v>
      </c>
      <c r="C45" s="165"/>
      <c r="D45" s="165"/>
      <c r="E45" s="165"/>
      <c r="F45" s="165"/>
      <c r="G45" s="165"/>
      <c r="H45" s="166"/>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&amp;L3D4FBC7A&amp;C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2015-12-10T14:29:27Z</cp:lastPrinted>
  <dcterms:created xsi:type="dcterms:W3CDTF">2015-09-09T10:27:37Z</dcterms:created>
  <dcterms:modified xsi:type="dcterms:W3CDTF">2016-01-11T15:37:34Z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 (судовий збір)_00165_4.2015 Новий 2</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3D4FBC7A</vt:lpwstr>
  </property>
  <property fmtid="{D5CDD505-2E9C-101B-9397-08002B2CF9AE}" pid="10" name="Підрозд">
    <vt:lpwstr>Нововолинський міський суд Волинської області</vt:lpwstr>
  </property>
  <property fmtid="{D5CDD505-2E9C-101B-9397-08002B2CF9AE}" pid="11" name="ПідрозділDB">
    <vt:i4>0</vt:i4>
  </property>
  <property fmtid="{D5CDD505-2E9C-101B-9397-08002B2CF9AE}" pid="12" name="Підрозділ">
    <vt:i4>348</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04C5DF22</vt:lpwstr>
  </property>
  <property fmtid="{D5CDD505-2E9C-101B-9397-08002B2CF9AE}" pid="17" name="Версія ">
    <vt:lpwstr>3.15.0.500</vt:lpwstr>
  </property>
</Properties>
</file>